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7802F0A-C71F-4A0D-BC21-D967AEB0195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申込入力" sheetId="1" r:id="rId1"/>
    <sheet name="参加者名簿" sheetId="4" state="hidden" r:id="rId2"/>
    <sheet name="集計用" sheetId="3" state="hidden" r:id="rId3"/>
  </sheets>
  <definedNames>
    <definedName name="_xlnm.Print_Area" localSheetId="0">申込入力!$B$2:$K$162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4" i="1" l="1"/>
  <c r="L293" i="1"/>
  <c r="L268" i="1"/>
  <c r="L267" i="1"/>
  <c r="L242" i="1"/>
  <c r="L241" i="1"/>
  <c r="L216" i="1"/>
  <c r="L215" i="1"/>
  <c r="L190" i="1"/>
  <c r="L189" i="1"/>
  <c r="L164" i="1"/>
  <c r="L163" i="1"/>
  <c r="L138" i="1"/>
  <c r="L137" i="1"/>
  <c r="L112" i="1"/>
  <c r="L111" i="1"/>
  <c r="L86" i="1"/>
  <c r="L85" i="1"/>
  <c r="L60" i="1"/>
  <c r="L59" i="1"/>
  <c r="X4" i="4" l="1"/>
  <c r="Y4" i="4"/>
  <c r="Z4" i="4"/>
  <c r="X5" i="4"/>
  <c r="Y5" i="4"/>
  <c r="Z5" i="4"/>
  <c r="X6" i="4"/>
  <c r="Y6" i="4"/>
  <c r="Z6" i="4"/>
  <c r="X7" i="4"/>
  <c r="Y7" i="4"/>
  <c r="Z7" i="4"/>
  <c r="X8" i="4"/>
  <c r="Y8" i="4"/>
  <c r="Z8" i="4"/>
  <c r="X9" i="4"/>
  <c r="Y9" i="4"/>
  <c r="Z9" i="4"/>
  <c r="X10" i="4"/>
  <c r="Y10" i="4"/>
  <c r="Z10" i="4"/>
  <c r="X11" i="4"/>
  <c r="Y11" i="4"/>
  <c r="Z11" i="4"/>
  <c r="X12" i="4"/>
  <c r="Y12" i="4"/>
  <c r="Z12" i="4"/>
  <c r="Y3" i="4"/>
  <c r="Z3" i="4"/>
  <c r="X3" i="4"/>
  <c r="B4" i="4"/>
  <c r="AE5" i="4" l="1"/>
  <c r="AE6" i="4"/>
  <c r="AE9" i="4"/>
  <c r="AE12" i="4"/>
  <c r="AD5" i="4"/>
  <c r="AD6" i="4"/>
  <c r="AD7" i="4"/>
  <c r="AD8" i="4"/>
  <c r="AD9" i="4"/>
  <c r="AD10" i="4"/>
  <c r="AD12" i="4"/>
  <c r="AC8" i="4"/>
  <c r="AA6" i="4"/>
  <c r="AA7" i="4"/>
  <c r="AA8" i="4"/>
  <c r="AA9" i="4"/>
  <c r="AA10" i="4"/>
  <c r="AD11" i="4"/>
  <c r="AE11" i="4"/>
  <c r="AA5" i="4" l="1"/>
  <c r="AA12" i="4"/>
  <c r="AA11" i="4"/>
  <c r="AA4" i="4"/>
  <c r="L110" i="1"/>
  <c r="AA3" i="4" l="1"/>
  <c r="H12" i="4"/>
  <c r="G12" i="4" l="1"/>
  <c r="G11" i="4"/>
  <c r="G10" i="4"/>
  <c r="G9" i="4"/>
  <c r="G8" i="4"/>
  <c r="G7" i="4"/>
  <c r="G6" i="4"/>
  <c r="G5" i="4"/>
  <c r="G4" i="4"/>
  <c r="G3" i="4"/>
  <c r="J12" i="4" l="1"/>
  <c r="K12" i="4"/>
  <c r="L12" i="4"/>
  <c r="AC12" i="4" s="1"/>
  <c r="M12" i="4"/>
  <c r="N12" i="4"/>
  <c r="O12" i="4"/>
  <c r="P12" i="4"/>
  <c r="Q12" i="4"/>
  <c r="R12" i="4"/>
  <c r="S12" i="4"/>
  <c r="T12" i="4"/>
  <c r="U12" i="4"/>
  <c r="V12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J10" i="4"/>
  <c r="K10" i="4"/>
  <c r="L10" i="4"/>
  <c r="M10" i="4"/>
  <c r="N10" i="4"/>
  <c r="O10" i="4"/>
  <c r="P10" i="4"/>
  <c r="Q10" i="4"/>
  <c r="R10" i="4"/>
  <c r="S10" i="4"/>
  <c r="T10" i="4"/>
  <c r="AE10" i="4" s="1"/>
  <c r="U10" i="4"/>
  <c r="V10" i="4"/>
  <c r="J9" i="4"/>
  <c r="K9" i="4"/>
  <c r="AC9" i="4" s="1"/>
  <c r="L9" i="4"/>
  <c r="M9" i="4"/>
  <c r="N9" i="4"/>
  <c r="O9" i="4"/>
  <c r="P9" i="4"/>
  <c r="Q9" i="4"/>
  <c r="R9" i="4"/>
  <c r="S9" i="4"/>
  <c r="T9" i="4"/>
  <c r="U9" i="4"/>
  <c r="V9" i="4"/>
  <c r="J8" i="4"/>
  <c r="K8" i="4"/>
  <c r="L8" i="4"/>
  <c r="M8" i="4"/>
  <c r="N8" i="4"/>
  <c r="O8" i="4"/>
  <c r="P8" i="4"/>
  <c r="Q8" i="4"/>
  <c r="R8" i="4"/>
  <c r="S8" i="4"/>
  <c r="T8" i="4"/>
  <c r="AE8" i="4" s="1"/>
  <c r="U8" i="4"/>
  <c r="V8" i="4"/>
  <c r="I12" i="4"/>
  <c r="I11" i="4"/>
  <c r="I10" i="4"/>
  <c r="I9" i="4"/>
  <c r="I8" i="4"/>
  <c r="J7" i="4"/>
  <c r="I7" i="4"/>
  <c r="AC11" i="4" l="1"/>
  <c r="AC10" i="4"/>
  <c r="W8" i="4"/>
  <c r="W9" i="4"/>
  <c r="W10" i="4"/>
  <c r="W11" i="4"/>
  <c r="W12" i="4"/>
  <c r="AB12" i="4" s="1"/>
  <c r="H8" i="4"/>
  <c r="H9" i="4"/>
  <c r="H10" i="4"/>
  <c r="H11" i="4"/>
  <c r="F12" i="4"/>
  <c r="F11" i="4"/>
  <c r="F10" i="4"/>
  <c r="F9" i="4"/>
  <c r="F8" i="4"/>
  <c r="F7" i="4"/>
  <c r="E12" i="4"/>
  <c r="E11" i="4"/>
  <c r="E10" i="4"/>
  <c r="E9" i="4"/>
  <c r="E8" i="4"/>
  <c r="C12" i="4"/>
  <c r="C11" i="4"/>
  <c r="C10" i="4"/>
  <c r="C9" i="4"/>
  <c r="C8" i="4"/>
  <c r="D12" i="4"/>
  <c r="D11" i="4"/>
  <c r="D10" i="4"/>
  <c r="D9" i="4"/>
  <c r="D8" i="4"/>
  <c r="B12" i="4"/>
  <c r="B11" i="4"/>
  <c r="B10" i="4"/>
  <c r="B9" i="4"/>
  <c r="B8" i="4"/>
  <c r="AB11" i="4" l="1"/>
  <c r="AB10" i="4"/>
  <c r="AB9" i="4"/>
  <c r="AB8" i="4"/>
  <c r="H4" i="4"/>
  <c r="H5" i="4"/>
  <c r="H6" i="4"/>
  <c r="H7" i="4"/>
  <c r="H3" i="4"/>
  <c r="K7" i="4"/>
  <c r="L7" i="4"/>
  <c r="M7" i="4"/>
  <c r="N7" i="4"/>
  <c r="O7" i="4"/>
  <c r="P7" i="4"/>
  <c r="Q7" i="4"/>
  <c r="R7" i="4"/>
  <c r="S7" i="4"/>
  <c r="T7" i="4"/>
  <c r="AE7" i="4" s="1"/>
  <c r="U7" i="4"/>
  <c r="V7" i="4"/>
  <c r="J6" i="4"/>
  <c r="K6" i="4"/>
  <c r="L6" i="4"/>
  <c r="M6" i="4"/>
  <c r="N6" i="4"/>
  <c r="O6" i="4"/>
  <c r="P6" i="4"/>
  <c r="Q6" i="4"/>
  <c r="R6" i="4"/>
  <c r="S6" i="4"/>
  <c r="T6" i="4"/>
  <c r="U6" i="4"/>
  <c r="V6" i="4"/>
  <c r="I6" i="4"/>
  <c r="J5" i="4"/>
  <c r="K5" i="4"/>
  <c r="L5" i="4"/>
  <c r="M5" i="4"/>
  <c r="N5" i="4"/>
  <c r="O5" i="4"/>
  <c r="P5" i="4"/>
  <c r="Q5" i="4"/>
  <c r="R5" i="4"/>
  <c r="S5" i="4"/>
  <c r="T5" i="4"/>
  <c r="U5" i="4"/>
  <c r="V5" i="4"/>
  <c r="I5" i="4"/>
  <c r="J4" i="4"/>
  <c r="K4" i="4"/>
  <c r="L4" i="4"/>
  <c r="M4" i="4"/>
  <c r="N4" i="4"/>
  <c r="O4" i="4"/>
  <c r="P4" i="4"/>
  <c r="Q4" i="4"/>
  <c r="AD4" i="4" s="1"/>
  <c r="R4" i="4"/>
  <c r="S4" i="4"/>
  <c r="T4" i="4"/>
  <c r="AE4" i="4" s="1"/>
  <c r="U4" i="4"/>
  <c r="V4" i="4"/>
  <c r="I4" i="4"/>
  <c r="K3" i="4"/>
  <c r="L3" i="4"/>
  <c r="M3" i="4"/>
  <c r="N3" i="4"/>
  <c r="O3" i="4"/>
  <c r="P3" i="4"/>
  <c r="Q3" i="4"/>
  <c r="AD3" i="4" s="1"/>
  <c r="R3" i="4"/>
  <c r="S3" i="4"/>
  <c r="T3" i="4"/>
  <c r="AE3" i="4" s="1"/>
  <c r="U3" i="4"/>
  <c r="V3" i="4"/>
  <c r="J3" i="4"/>
  <c r="I3" i="4"/>
  <c r="C7" i="4"/>
  <c r="B7" i="4"/>
  <c r="C6" i="4"/>
  <c r="B6" i="4"/>
  <c r="C5" i="4"/>
  <c r="B5" i="4"/>
  <c r="C4" i="4"/>
  <c r="D6" i="4"/>
  <c r="E7" i="4"/>
  <c r="F6" i="4"/>
  <c r="E6" i="4"/>
  <c r="D7" i="4"/>
  <c r="F5" i="4"/>
  <c r="E5" i="4"/>
  <c r="D5" i="4"/>
  <c r="F4" i="4"/>
  <c r="E4" i="4"/>
  <c r="D4" i="4"/>
  <c r="F3" i="4"/>
  <c r="E3" i="4"/>
  <c r="D3" i="4"/>
  <c r="B3" i="4"/>
  <c r="AC7" i="4" l="1"/>
  <c r="AC6" i="4"/>
  <c r="AC4" i="4"/>
  <c r="AC5" i="4"/>
  <c r="AC3" i="4"/>
  <c r="W3" i="4"/>
  <c r="AB3" i="4" s="1"/>
  <c r="W4" i="4"/>
  <c r="AB4" i="4" s="1"/>
  <c r="W7" i="4"/>
  <c r="AB7" i="4" s="1"/>
  <c r="W6" i="4"/>
  <c r="AB6" i="4" s="1"/>
  <c r="W5" i="4"/>
  <c r="AB5" i="4" s="1"/>
  <c r="C3" i="4"/>
  <c r="AB14" i="4" l="1"/>
</calcChain>
</file>

<file path=xl/sharedStrings.xml><?xml version="1.0" encoding="utf-8"?>
<sst xmlns="http://schemas.openxmlformats.org/spreadsheetml/2006/main" count="414" uniqueCount="135">
  <si>
    <t>フ リ ガ ナ</t>
  </si>
  <si>
    <t>勤務先（病院名）</t>
    <rPh sb="0" eb="3">
      <t>キンムサキ</t>
    </rPh>
    <rPh sb="4" eb="6">
      <t>ビョウイン</t>
    </rPh>
    <rPh sb="6" eb="7">
      <t>メイ</t>
    </rPh>
    <phoneticPr fontId="2"/>
  </si>
  <si>
    <t>勤務先電話番号</t>
    <rPh sb="0" eb="3">
      <t>キンムサキ</t>
    </rPh>
    <phoneticPr fontId="2"/>
  </si>
  <si>
    <t>ＦＡＸ番号</t>
  </si>
  <si>
    <t>参加者1</t>
    <rPh sb="0" eb="3">
      <t>サンカシャ</t>
    </rPh>
    <phoneticPr fontId="2"/>
  </si>
  <si>
    <t>参加者氏名</t>
    <rPh sb="0" eb="3">
      <t>サンカシャ</t>
    </rPh>
    <rPh sb="3" eb="5">
      <t>シメイ</t>
    </rPh>
    <phoneticPr fontId="2"/>
  </si>
  <si>
    <t>所属部門（部署）</t>
    <rPh sb="0" eb="2">
      <t>ショゾク</t>
    </rPh>
    <rPh sb="2" eb="4">
      <t>ブモン</t>
    </rPh>
    <rPh sb="5" eb="7">
      <t>ブショ</t>
    </rPh>
    <phoneticPr fontId="2"/>
  </si>
  <si>
    <t>JSQC医療の
質安全部会入会
(いずれかにチェック)</t>
    <rPh sb="4" eb="6">
      <t>イリョウ</t>
    </rPh>
    <rPh sb="8" eb="9">
      <t>シツ</t>
    </rPh>
    <rPh sb="9" eb="11">
      <t>アンゼン</t>
    </rPh>
    <rPh sb="11" eb="13">
      <t>ブカイ</t>
    </rPh>
    <rPh sb="13" eb="15">
      <t>ニュウカイ</t>
    </rPh>
    <phoneticPr fontId="2"/>
  </si>
  <si>
    <t>医療の質安全部会員である（会員番号をご記入ください）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rPh sb="13" eb="15">
      <t>カイイン</t>
    </rPh>
    <rPh sb="15" eb="17">
      <t>バンゴウ</t>
    </rPh>
    <rPh sb="19" eb="21">
      <t>キニュウ</t>
    </rPh>
    <phoneticPr fontId="2"/>
  </si>
  <si>
    <t>JSQC会員番号</t>
    <rPh sb="4" eb="6">
      <t>カイイン</t>
    </rPh>
    <rPh sb="6" eb="8">
      <t>バンゴウ</t>
    </rPh>
    <phoneticPr fontId="2"/>
  </si>
  <si>
    <t>医療の質安全部会員でない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phoneticPr fontId="2"/>
  </si>
  <si>
    <t>参加者2</t>
    <rPh sb="0" eb="3">
      <t>サンカシャ</t>
    </rPh>
    <phoneticPr fontId="2"/>
  </si>
  <si>
    <t>参加者3</t>
    <rPh sb="0" eb="3">
      <t>サンカシャ</t>
    </rPh>
    <phoneticPr fontId="2"/>
  </si>
  <si>
    <t>参加者4</t>
    <rPh sb="0" eb="3">
      <t>サンカシャ</t>
    </rPh>
    <phoneticPr fontId="2"/>
  </si>
  <si>
    <t>参加者5</t>
    <rPh sb="0" eb="3">
      <t>サンカシャ</t>
    </rPh>
    <phoneticPr fontId="2"/>
  </si>
  <si>
    <t>※お申込みの際にご記入いただいた個人情報は、本セミナーの開催のためのみ使用し，その他の目的には使用いたしません．</t>
    <phoneticPr fontId="1"/>
  </si>
  <si>
    <t>No.</t>
    <phoneticPr fontId="1"/>
  </si>
  <si>
    <t>勤務先</t>
    <rPh sb="0" eb="3">
      <t>キンムサキ</t>
    </rPh>
    <phoneticPr fontId="1"/>
  </si>
  <si>
    <t>所属部門（部署）</t>
    <rPh sb="0" eb="2">
      <t>ショゾク</t>
    </rPh>
    <rPh sb="2" eb="4">
      <t>ブモン</t>
    </rPh>
    <rPh sb="5" eb="7">
      <t>ブショ</t>
    </rPh>
    <phoneticPr fontId="1"/>
  </si>
  <si>
    <t>参加者氏名</t>
    <rPh sb="0" eb="3">
      <t>サンカシャ</t>
    </rPh>
    <rPh sb="3" eb="5">
      <t>シメイ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</si>
  <si>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</si>
  <si>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</si>
  <si>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</si>
  <si>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</si>
  <si>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</si>
  <si>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</si>
  <si>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</si>
  <si>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</si>
  <si>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</si>
  <si>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</si>
  <si>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</si>
  <si>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</si>
  <si>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</si>
  <si>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</si>
  <si>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JSQC会員
Yes: 1
No:0</t>
    <rPh sb="4" eb="6">
      <t>カイイン</t>
    </rPh>
    <phoneticPr fontId="1"/>
  </si>
  <si>
    <t>参加者フリガナ</t>
    <rPh sb="0" eb="3">
      <t>サンカシャ</t>
    </rPh>
    <phoneticPr fontId="1"/>
  </si>
  <si>
    <t>参加者1 JSQC会員</t>
    <rPh sb="0" eb="3">
      <t>サンカシャ</t>
    </rPh>
    <rPh sb="9" eb="11">
      <t>カイイン</t>
    </rPh>
    <phoneticPr fontId="1"/>
  </si>
  <si>
    <t>1:会員である
2:会員でない</t>
    <rPh sb="2" eb="4">
      <t>カイイン</t>
    </rPh>
    <rPh sb="10" eb="12">
      <t>カイイン</t>
    </rPh>
    <phoneticPr fontId="1"/>
  </si>
  <si>
    <t>参加者2 JSQC会員</t>
    <rPh sb="0" eb="3">
      <t>サンカシャ</t>
    </rPh>
    <rPh sb="9" eb="11">
      <t>カイイン</t>
    </rPh>
    <phoneticPr fontId="1"/>
  </si>
  <si>
    <t>参加者3 JSQC会員</t>
    <rPh sb="0" eb="3">
      <t>サンカシャ</t>
    </rPh>
    <rPh sb="9" eb="11">
      <t>カイイン</t>
    </rPh>
    <phoneticPr fontId="1"/>
  </si>
  <si>
    <t>参加者4 JSQC会員</t>
    <rPh sb="0" eb="3">
      <t>サンカシャ</t>
    </rPh>
    <rPh sb="9" eb="11">
      <t>カイイン</t>
    </rPh>
    <phoneticPr fontId="1"/>
  </si>
  <si>
    <t>参加者5 JSQC会員</t>
    <rPh sb="0" eb="3">
      <t>サンカシャ</t>
    </rPh>
    <rPh sb="9" eb="11">
      <t>カイイン</t>
    </rPh>
    <phoneticPr fontId="1"/>
  </si>
  <si>
    <t>全回</t>
    <rPh sb="0" eb="2">
      <t>ゼンカイ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</si>
  <si>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</si>
  <si>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</si>
  <si>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</si>
  <si>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</si>
  <si>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</si>
  <si>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</si>
  <si>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</si>
  <si>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</si>
  <si>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</si>
  <si>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</si>
  <si>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11回</t>
    <rPh sb="2" eb="3">
      <t>カイ</t>
    </rPh>
    <phoneticPr fontId="1"/>
  </si>
  <si>
    <t>12回</t>
    <rPh sb="2" eb="3">
      <t>カイ</t>
    </rPh>
    <phoneticPr fontId="1"/>
  </si>
  <si>
    <t>13回</t>
    <rPh sb="2" eb="3">
      <t>カイ</t>
    </rPh>
    <phoneticPr fontId="1"/>
  </si>
  <si>
    <t>14回</t>
    <rPh sb="2" eb="3">
      <t>カイ</t>
    </rPh>
    <phoneticPr fontId="1"/>
  </si>
  <si>
    <t>受講料</t>
    <rPh sb="0" eb="3">
      <t>ジュコウリョウ</t>
    </rPh>
    <phoneticPr fontId="1"/>
  </si>
  <si>
    <t xml:space="preserve">参加者1 </t>
    <rPh sb="0" eb="3">
      <t>サンカシャ</t>
    </rPh>
    <phoneticPr fontId="1"/>
  </si>
  <si>
    <t xml:space="preserve">参加者2 </t>
    <rPh sb="0" eb="3">
      <t>サンカシャ</t>
    </rPh>
    <phoneticPr fontId="1"/>
  </si>
  <si>
    <t xml:space="preserve">参加者3 </t>
    <rPh sb="0" eb="3">
      <t>サンカシャ</t>
    </rPh>
    <phoneticPr fontId="1"/>
  </si>
  <si>
    <t xml:space="preserve">参加者4 </t>
    <rPh sb="0" eb="3">
      <t>サンカシャ</t>
    </rPh>
    <phoneticPr fontId="1"/>
  </si>
  <si>
    <t xml:space="preserve">参加者5 </t>
    <rPh sb="0" eb="3">
      <t>サンカシャ</t>
    </rPh>
    <phoneticPr fontId="1"/>
  </si>
  <si>
    <t>連絡担当者　お名前</t>
    <rPh sb="0" eb="2">
      <t>レンラク</t>
    </rPh>
    <rPh sb="2" eb="5">
      <t>タントウシャ</t>
    </rPh>
    <rPh sb="7" eb="9">
      <t>ナマエ</t>
    </rPh>
    <phoneticPr fontId="2"/>
  </si>
  <si>
    <t>連絡担当者　E-mail</t>
    <rPh sb="0" eb="2">
      <t>レンラク</t>
    </rPh>
    <rPh sb="2" eb="5">
      <t>タントウシャ</t>
    </rPh>
    <phoneticPr fontId="2"/>
  </si>
  <si>
    <t>参加者6 JSQC会員</t>
    <rPh sb="0" eb="3">
      <t>サンカシャ</t>
    </rPh>
    <rPh sb="9" eb="11">
      <t>カイイン</t>
    </rPh>
    <phoneticPr fontId="1"/>
  </si>
  <si>
    <t>参加者7 JSQC会員</t>
    <rPh sb="0" eb="3">
      <t>サンカシャ</t>
    </rPh>
    <rPh sb="9" eb="11">
      <t>カイイン</t>
    </rPh>
    <phoneticPr fontId="1"/>
  </si>
  <si>
    <t>参加者8 JSQC会員</t>
    <rPh sb="0" eb="3">
      <t>サンカシャ</t>
    </rPh>
    <rPh sb="9" eb="11">
      <t>カイイン</t>
    </rPh>
    <phoneticPr fontId="1"/>
  </si>
  <si>
    <t>参加者9 JSQC会員</t>
    <rPh sb="0" eb="3">
      <t>サンカシャ</t>
    </rPh>
    <rPh sb="9" eb="11">
      <t>カイイン</t>
    </rPh>
    <phoneticPr fontId="1"/>
  </si>
  <si>
    <t>参加者10 JSQC会員</t>
    <rPh sb="0" eb="3">
      <t>サンカシャ</t>
    </rPh>
    <rPh sb="10" eb="12">
      <t>カイイン</t>
    </rPh>
    <phoneticPr fontId="1"/>
  </si>
  <si>
    <t>参加者6</t>
    <rPh sb="0" eb="3">
      <t>サンカシャ</t>
    </rPh>
    <phoneticPr fontId="2"/>
  </si>
  <si>
    <t>参加者7</t>
    <rPh sb="0" eb="3">
      <t>サンカシャ</t>
    </rPh>
    <phoneticPr fontId="2"/>
  </si>
  <si>
    <t>参加者8</t>
    <rPh sb="0" eb="3">
      <t>サンカシャ</t>
    </rPh>
    <phoneticPr fontId="2"/>
  </si>
  <si>
    <t>参加者9</t>
    <rPh sb="0" eb="3">
      <t>サンカシャ</t>
    </rPh>
    <phoneticPr fontId="2"/>
  </si>
  <si>
    <t>参加者10</t>
    <rPh sb="0" eb="3">
      <t>サンカシャ</t>
    </rPh>
    <phoneticPr fontId="2"/>
  </si>
  <si>
    <t>参加者6</t>
    <rPh sb="0" eb="3">
      <t>サンカシャ</t>
    </rPh>
    <phoneticPr fontId="1"/>
  </si>
  <si>
    <t>参加者7</t>
    <rPh sb="0" eb="3">
      <t>サンカシャ</t>
    </rPh>
    <phoneticPr fontId="1"/>
  </si>
  <si>
    <t>参加者8</t>
    <rPh sb="0" eb="3">
      <t>サンカシャ</t>
    </rPh>
    <phoneticPr fontId="1"/>
  </si>
  <si>
    <t>参加者9</t>
    <rPh sb="0" eb="3">
      <t>サンカシャ</t>
    </rPh>
    <phoneticPr fontId="1"/>
  </si>
  <si>
    <t>参加者10</t>
    <rPh sb="0" eb="3">
      <t>サンカシャ</t>
    </rPh>
    <phoneticPr fontId="1"/>
  </si>
  <si>
    <t>E-mail</t>
    <phoneticPr fontId="1"/>
  </si>
  <si>
    <t>Email</t>
    <phoneticPr fontId="1"/>
  </si>
  <si>
    <t>※品質管理学会(JSQC）の医療の質・安全部会に入会されている方は，割引価格で受講いただけます．JSQCの会員番号をご入力ください．</t>
    <rPh sb="1" eb="3">
      <t>ヒンシツ</t>
    </rPh>
    <rPh sb="3" eb="5">
      <t>カンリ</t>
    </rPh>
    <rPh sb="5" eb="7">
      <t>ガッカイ</t>
    </rPh>
    <rPh sb="14" eb="16">
      <t>イリョウ</t>
    </rPh>
    <rPh sb="17" eb="18">
      <t>シツ</t>
    </rPh>
    <rPh sb="19" eb="21">
      <t>アンゼン</t>
    </rPh>
    <rPh sb="21" eb="23">
      <t>ブカイ</t>
    </rPh>
    <rPh sb="24" eb="26">
      <t>ニュウカイ</t>
    </rPh>
    <rPh sb="31" eb="32">
      <t>カタ</t>
    </rPh>
    <rPh sb="34" eb="36">
      <t>ワリビキ</t>
    </rPh>
    <rPh sb="36" eb="38">
      <t>カカク</t>
    </rPh>
    <rPh sb="39" eb="41">
      <t>ジュコウ</t>
    </rPh>
    <rPh sb="53" eb="55">
      <t>カイイン</t>
    </rPh>
    <rPh sb="55" eb="57">
      <t>バンゴウ</t>
    </rPh>
    <rPh sb="59" eb="61">
      <t>ニュウリョク</t>
    </rPh>
    <phoneticPr fontId="1"/>
  </si>
  <si>
    <t>【第1回】 医療の質マネジメントシステムの基本</t>
    <rPh sb="1" eb="2">
      <t>ダイ</t>
    </rPh>
    <rPh sb="3" eb="4">
      <t>カイ</t>
    </rPh>
    <phoneticPr fontId="2"/>
  </si>
  <si>
    <t>【第2回】 医療の質向上をめざしたQMSの導入と推進</t>
    <rPh sb="1" eb="2">
      <t>ダイ</t>
    </rPh>
    <rPh sb="3" eb="4">
      <t>カイ</t>
    </rPh>
    <phoneticPr fontId="2"/>
  </si>
  <si>
    <t>【第3回】 PDCAサイクルによる日常管理の基礎</t>
    <rPh sb="1" eb="2">
      <t>ダイ</t>
    </rPh>
    <rPh sb="3" eb="4">
      <t>カイ</t>
    </rPh>
    <phoneticPr fontId="2"/>
  </si>
  <si>
    <t>【第4回】 PFCを用いた 医療業務プロセスの可視化</t>
    <rPh sb="1" eb="2">
      <t>ダイ</t>
    </rPh>
    <rPh sb="3" eb="4">
      <t>カイ</t>
    </rPh>
    <phoneticPr fontId="2"/>
  </si>
  <si>
    <t>【第5回】 文書管理から取り組む組織基盤構築の推進</t>
    <rPh sb="1" eb="2">
      <t>ダイ</t>
    </rPh>
    <rPh sb="3" eb="4">
      <t>カイ</t>
    </rPh>
    <phoneticPr fontId="2"/>
  </si>
  <si>
    <t>【第6回】 「内部監査」の枠組みを活用した業務改善</t>
    <rPh sb="1" eb="2">
      <t>ダイ</t>
    </rPh>
    <rPh sb="3" eb="4">
      <t>カイ</t>
    </rPh>
    <phoneticPr fontId="2"/>
  </si>
  <si>
    <t>【第7回】 医療の質・安全保証を実現する患者状態適応型パスシステム</t>
    <rPh sb="1" eb="2">
      <t>ダイ</t>
    </rPh>
    <rPh sb="3" eb="4">
      <t>カイ</t>
    </rPh>
    <rPh sb="6" eb="8">
      <t>イリョウ</t>
    </rPh>
    <rPh sb="9" eb="10">
      <t>シツ</t>
    </rPh>
    <rPh sb="11" eb="13">
      <t>アンゼン</t>
    </rPh>
    <rPh sb="13" eb="15">
      <t>ホショウ</t>
    </rPh>
    <rPh sb="16" eb="18">
      <t>ジツゲン</t>
    </rPh>
    <rPh sb="20" eb="22">
      <t>カンジャ</t>
    </rPh>
    <rPh sb="22" eb="24">
      <t>ジョウタイ</t>
    </rPh>
    <rPh sb="24" eb="27">
      <t>テキオウガタ</t>
    </rPh>
    <phoneticPr fontId="2"/>
  </si>
  <si>
    <t>【第8回】 医療安全管理システムと医療安全に関わる制度</t>
    <rPh sb="1" eb="2">
      <t>ダイ</t>
    </rPh>
    <rPh sb="3" eb="4">
      <t>カイ</t>
    </rPh>
    <rPh sb="6" eb="8">
      <t>イリョウ</t>
    </rPh>
    <rPh sb="8" eb="10">
      <t>アンゼン</t>
    </rPh>
    <rPh sb="10" eb="12">
      <t>カンリ</t>
    </rPh>
    <rPh sb="17" eb="19">
      <t>イリョウ</t>
    </rPh>
    <rPh sb="19" eb="21">
      <t>アンゼン</t>
    </rPh>
    <rPh sb="22" eb="23">
      <t>カカ</t>
    </rPh>
    <rPh sb="25" eb="27">
      <t>セイド</t>
    </rPh>
    <phoneticPr fontId="2"/>
  </si>
  <si>
    <t>【第9回】 “注意不足”にしないためのプロセス型事故分析</t>
    <rPh sb="1" eb="2">
      <t>ダイ</t>
    </rPh>
    <rPh sb="3" eb="4">
      <t>カイ</t>
    </rPh>
    <phoneticPr fontId="2"/>
  </si>
  <si>
    <t>【第10回】 同じ事故を再発させないための対策立案</t>
    <rPh sb="1" eb="2">
      <t>ダイ</t>
    </rPh>
    <rPh sb="4" eb="5">
      <t>カイ</t>
    </rPh>
    <phoneticPr fontId="2"/>
  </si>
  <si>
    <t>【第13回】 医療の質・安全を高める教育カリキュラムの作成とその実践</t>
    <rPh sb="1" eb="2">
      <t>ダイ</t>
    </rPh>
    <rPh sb="4" eb="5">
      <t>カイ</t>
    </rPh>
    <phoneticPr fontId="2"/>
  </si>
  <si>
    <t>【第14回】 問題解決法(QCストーリー等)と組織的改善活動</t>
    <rPh sb="1" eb="2">
      <t>ダイ</t>
    </rPh>
    <rPh sb="4" eb="5">
      <t>カイ</t>
    </rPh>
    <phoneticPr fontId="2"/>
  </si>
  <si>
    <t>全14回を希望する</t>
    <rPh sb="0" eb="1">
      <t>ゼン</t>
    </rPh>
    <rPh sb="3" eb="4">
      <t>カイ</t>
    </rPh>
    <rPh sb="5" eb="7">
      <t>キボウ</t>
    </rPh>
    <phoneticPr fontId="2"/>
  </si>
  <si>
    <t>院内利用</t>
    <rPh sb="0" eb="2">
      <t>インナイ</t>
    </rPh>
    <rPh sb="2" eb="4">
      <t>リヨウ</t>
    </rPh>
    <phoneticPr fontId="1"/>
  </si>
  <si>
    <t>総額</t>
    <rPh sb="0" eb="2">
      <t>ソウガク</t>
    </rPh>
    <phoneticPr fontId="1"/>
  </si>
  <si>
    <t>医療の質安全部会員がいる（会員番号をご記入ください）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rPh sb="13" eb="15">
      <t>カイイン</t>
    </rPh>
    <rPh sb="15" eb="17">
      <t>バンゴウ</t>
    </rPh>
    <rPh sb="19" eb="21">
      <t>キニュウ</t>
    </rPh>
    <phoneticPr fontId="2"/>
  </si>
  <si>
    <t>医療の質安全部会員はいない</t>
    <rPh sb="0" eb="2">
      <t>イリョウ</t>
    </rPh>
    <rPh sb="3" eb="4">
      <t>シツ</t>
    </rPh>
    <rPh sb="4" eb="6">
      <t>アンゼン</t>
    </rPh>
    <rPh sb="6" eb="8">
      <t>ブカイ</t>
    </rPh>
    <rPh sb="8" eb="9">
      <t>イン</t>
    </rPh>
    <phoneticPr fontId="2"/>
  </si>
  <si>
    <t>病院JSQC会員</t>
    <rPh sb="0" eb="2">
      <t>ビョウイン</t>
    </rPh>
    <rPh sb="6" eb="8">
      <t>カイイン</t>
    </rPh>
    <phoneticPr fontId="1"/>
  </si>
  <si>
    <t>　　　　　　　希望単元
※全14回を希望する場合は，
　　一番上にチェックを入れて
　　ください．
※希望単元のみ活用されたい
　場合は，該当する単元にチェッ
　クを入れてください．</t>
    <rPh sb="7" eb="9">
      <t>キボウ</t>
    </rPh>
    <rPh sb="9" eb="11">
      <t>タンゲン</t>
    </rPh>
    <rPh sb="19" eb="21">
      <t>キボウ</t>
    </rPh>
    <rPh sb="23" eb="25">
      <t>バアイ</t>
    </rPh>
    <rPh sb="59" eb="61">
      <t>カツヨウ</t>
    </rPh>
    <rPh sb="67" eb="69">
      <t>バアイ</t>
    </rPh>
    <phoneticPr fontId="1"/>
  </si>
  <si>
    <t>【 (2) 団体申込プランをお申込みの場合】
　こちらからお申込みをいただくと，同じ勤務先であれば，開講期間内は人数無制限で視聴いただけます．ただし，受講証明書/修了証書の発行はできません．発行を希望される場合には，下記の【 (1) 個人申込プラン_参加者情報】の欄を用いて申し込んでください。</t>
    <rPh sb="30" eb="32">
      <t>モウシコ</t>
    </rPh>
    <rPh sb="40" eb="41">
      <t>オナ</t>
    </rPh>
    <rPh sb="50" eb="52">
      <t>カイコウ</t>
    </rPh>
    <rPh sb="52" eb="54">
      <t>キカン</t>
    </rPh>
    <rPh sb="54" eb="55">
      <t>ナイ</t>
    </rPh>
    <rPh sb="62" eb="64">
      <t>シチョウ</t>
    </rPh>
    <rPh sb="75" eb="77">
      <t>ジュコウ</t>
    </rPh>
    <rPh sb="77" eb="80">
      <t>ショウメイショ</t>
    </rPh>
    <rPh sb="86" eb="88">
      <t>ハッコウ</t>
    </rPh>
    <rPh sb="95" eb="97">
      <t>ハッコウ</t>
    </rPh>
    <rPh sb="98" eb="100">
      <t>キボウ</t>
    </rPh>
    <rPh sb="103" eb="105">
      <t>バアイ</t>
    </rPh>
    <rPh sb="108" eb="110">
      <t>カキ</t>
    </rPh>
    <rPh sb="117" eb="119">
      <t>コジン</t>
    </rPh>
    <rPh sb="119" eb="121">
      <t>モウシコミ</t>
    </rPh>
    <rPh sb="132" eb="133">
      <t>ラン</t>
    </rPh>
    <rPh sb="134" eb="135">
      <t>モチ</t>
    </rPh>
    <rPh sb="137" eb="138">
      <t>モウ</t>
    </rPh>
    <rPh sb="139" eb="140">
      <t>コ</t>
    </rPh>
    <phoneticPr fontId="1"/>
  </si>
  <si>
    <t>JSQC会員氏名</t>
    <rPh sb="4" eb="6">
      <t>カイイン</t>
    </rPh>
    <rPh sb="6" eb="8">
      <t>シメイ</t>
    </rPh>
    <phoneticPr fontId="2"/>
  </si>
  <si>
    <t>【 (1) 個人申込プラン_参加者情報】
(1)個人申込プランでお申込みされる参加者の情報をご記入ください．（本フォーマットで最大10名までご記入可能）
連絡担当者の方が参加される場合，参加者1に情報をご記入ください．</t>
    <rPh sb="24" eb="26">
      <t>コジン</t>
    </rPh>
    <rPh sb="26" eb="28">
      <t>モウシコミ</t>
    </rPh>
    <rPh sb="33" eb="35">
      <t>モウシコ</t>
    </rPh>
    <rPh sb="39" eb="42">
      <t>サンカシャ</t>
    </rPh>
    <rPh sb="43" eb="45">
      <t>ジョウホウ</t>
    </rPh>
    <rPh sb="47" eb="49">
      <t>キニュウ</t>
    </rPh>
    <rPh sb="55" eb="56">
      <t>ホン</t>
    </rPh>
    <rPh sb="63" eb="65">
      <t>サイダイ</t>
    </rPh>
    <rPh sb="67" eb="68">
      <t>メイ</t>
    </rPh>
    <rPh sb="71" eb="73">
      <t>キニュウ</t>
    </rPh>
    <rPh sb="73" eb="75">
      <t>カノウ</t>
    </rPh>
    <phoneticPr fontId="1"/>
  </si>
  <si>
    <t>【第11回】 転倒・転落事故の防止対策と５Sの実践法</t>
    <rPh sb="1" eb="2">
      <t>ダイ</t>
    </rPh>
    <rPh sb="4" eb="5">
      <t>カイ</t>
    </rPh>
    <rPh sb="7" eb="9">
      <t>テントウ</t>
    </rPh>
    <rPh sb="10" eb="12">
      <t>テンラク</t>
    </rPh>
    <rPh sb="12" eb="14">
      <t>ジコ</t>
    </rPh>
    <rPh sb="15" eb="17">
      <t>ボウシ</t>
    </rPh>
    <rPh sb="17" eb="19">
      <t>タイサク</t>
    </rPh>
    <rPh sb="23" eb="26">
      <t>ジッセンホウ</t>
    </rPh>
    <phoneticPr fontId="2"/>
  </si>
  <si>
    <t>【第12回】 危険予知トレーニング（KYT）手法</t>
    <rPh sb="1" eb="2">
      <t>ダイ</t>
    </rPh>
    <rPh sb="4" eb="5">
      <t>カイ</t>
    </rPh>
    <rPh sb="7" eb="9">
      <t>キケン</t>
    </rPh>
    <rPh sb="9" eb="11">
      <t>ヨチ</t>
    </rPh>
    <rPh sb="22" eb="24">
      <t>シュホウ</t>
    </rPh>
    <phoneticPr fontId="2"/>
  </si>
  <si>
    <t>【連絡担当者の情報】
受講料の振込等のご案内は連絡担当者へご連絡いたします．
連絡担当者の方が(1)個人申込プランで参加される場合，下記の参加者1に情報をご記入ください．</t>
    <rPh sb="1" eb="3">
      <t>レンラク</t>
    </rPh>
    <rPh sb="3" eb="6">
      <t>タントウシャ</t>
    </rPh>
    <rPh sb="7" eb="9">
      <t>ジョウホウ</t>
    </rPh>
    <rPh sb="11" eb="14">
      <t>ジュコウリョウ</t>
    </rPh>
    <rPh sb="15" eb="17">
      <t>フリコミ</t>
    </rPh>
    <rPh sb="17" eb="18">
      <t>トウ</t>
    </rPh>
    <rPh sb="20" eb="22">
      <t>アンナイ</t>
    </rPh>
    <rPh sb="23" eb="25">
      <t>レンラク</t>
    </rPh>
    <rPh sb="25" eb="28">
      <t>タントウシャ</t>
    </rPh>
    <rPh sb="30" eb="32">
      <t>レンラク</t>
    </rPh>
    <rPh sb="50" eb="52">
      <t>コジン</t>
    </rPh>
    <rPh sb="52" eb="54">
      <t>モウシコミ</t>
    </rPh>
    <rPh sb="58" eb="60">
      <t>サンカ</t>
    </rPh>
    <rPh sb="63" eb="65">
      <t>バアイ</t>
    </rPh>
    <rPh sb="66" eb="68">
      <t>カキ</t>
    </rPh>
    <phoneticPr fontId="1"/>
  </si>
  <si>
    <t>送付先メールアドレス</t>
    <rPh sb="0" eb="2">
      <t>ソウフ</t>
    </rPh>
    <rPh sb="2" eb="3">
      <t>サキ</t>
    </rPh>
    <phoneticPr fontId="2"/>
  </si>
  <si>
    <t>kisokouza@tqm.mgmt.waseda.ac.jp</t>
    <phoneticPr fontId="1"/>
  </si>
  <si>
    <r>
      <t>「医療の質マネジメント基礎講座」</t>
    </r>
    <r>
      <rPr>
        <b/>
        <sz val="18"/>
        <color rgb="FFFF0000"/>
        <rFont val="Yu Gothic"/>
        <family val="3"/>
        <charset val="128"/>
        <scheme val="minor"/>
      </rPr>
      <t>個人</t>
    </r>
    <r>
      <rPr>
        <b/>
        <sz val="18"/>
        <color theme="1"/>
        <rFont val="Yu Gothic"/>
        <family val="3"/>
        <charset val="128"/>
        <scheme val="minor"/>
      </rPr>
      <t>プラン参加申込書</t>
    </r>
    <rPh sb="1" eb="3">
      <t>イリョウ</t>
    </rPh>
    <rPh sb="4" eb="5">
      <t>シツ</t>
    </rPh>
    <rPh sb="11" eb="13">
      <t>キソ</t>
    </rPh>
    <rPh sb="13" eb="15">
      <t>コウザ</t>
    </rPh>
    <phoneticPr fontId="2"/>
  </si>
  <si>
    <t>9回</t>
    <rPh sb="1" eb="2">
      <t>カイ</t>
    </rPh>
    <phoneticPr fontId="1"/>
  </si>
  <si>
    <t>12回</t>
    <rPh sb="2" eb="3">
      <t>カイ</t>
    </rPh>
    <phoneticPr fontId="1"/>
  </si>
  <si>
    <t>9回（対面）</t>
    <rPh sb="1" eb="2">
      <t>カイ</t>
    </rPh>
    <rPh sb="3" eb="5">
      <t>タイメン</t>
    </rPh>
    <phoneticPr fontId="1"/>
  </si>
  <si>
    <t>12回（対面）</t>
    <rPh sb="2" eb="3">
      <t>カイ</t>
    </rPh>
    <rPh sb="4" eb="6">
      <t>タイメン</t>
    </rPh>
    <phoneticPr fontId="1"/>
  </si>
  <si>
    <t>3,4回</t>
    <rPh sb="3" eb="4">
      <t>カイ</t>
    </rPh>
    <phoneticPr fontId="1"/>
  </si>
  <si>
    <t>オンデマンド教材　受講単元</t>
    <rPh sb="6" eb="8">
      <t>キョウザイ</t>
    </rPh>
    <rPh sb="9" eb="11">
      <t>ジュコウ</t>
    </rPh>
    <rPh sb="11" eb="13">
      <t>タンゲン</t>
    </rPh>
    <phoneticPr fontId="1"/>
  </si>
  <si>
    <t>対面演習
受講単元</t>
    <rPh sb="0" eb="2">
      <t>タイメン</t>
    </rPh>
    <rPh sb="2" eb="4">
      <t>エンシュウ</t>
    </rPh>
    <rPh sb="5" eb="7">
      <t>ジュコウ</t>
    </rPh>
    <rPh sb="7" eb="9">
      <t>タンゲン</t>
    </rPh>
    <phoneticPr fontId="1"/>
  </si>
  <si>
    <r>
      <t>　　　　</t>
    </r>
    <r>
      <rPr>
        <b/>
        <u/>
        <sz val="11"/>
        <color theme="1"/>
        <rFont val="ＭＳ Ｐゴシック"/>
        <family val="3"/>
        <charset val="128"/>
      </rPr>
      <t>対面演習</t>
    </r>
    <r>
      <rPr>
        <b/>
        <sz val="11"/>
        <color theme="1"/>
        <rFont val="ＭＳ Ｐゴシック"/>
        <family val="3"/>
        <charset val="128"/>
      </rPr>
      <t>受講単元</t>
    </r>
    <r>
      <rPr>
        <sz val="11"/>
        <color theme="1"/>
        <rFont val="ＭＳ Ｐゴシック"/>
        <family val="3"/>
        <charset val="128"/>
      </rPr>
      <t xml:space="preserve">
※受講を希望される単元に
　 チェックを入れてください．</t>
    </r>
    <rPh sb="4" eb="6">
      <t>タイメン</t>
    </rPh>
    <rPh sb="6" eb="8">
      <t>エンシュウ</t>
    </rPh>
    <rPh sb="8" eb="10">
      <t>ジュコウ</t>
    </rPh>
    <rPh sb="10" eb="12">
      <t>タンゲン</t>
    </rPh>
    <rPh sb="14" eb="16">
      <t>ジュコウ</t>
    </rPh>
    <rPh sb="17" eb="19">
      <t>キボウ</t>
    </rPh>
    <rPh sb="22" eb="24">
      <t>タンゲン</t>
    </rPh>
    <rPh sb="33" eb="34">
      <t>イ</t>
    </rPh>
    <phoneticPr fontId="1"/>
  </si>
  <si>
    <t>3,4回（対面）</t>
    <rPh sb="3" eb="4">
      <t>カイ</t>
    </rPh>
    <rPh sb="5" eb="7">
      <t>タイメン</t>
    </rPh>
    <phoneticPr fontId="1"/>
  </si>
  <si>
    <t>オンデマンド
参加単元
合計</t>
    <rPh sb="7" eb="9">
      <t>サンカ</t>
    </rPh>
    <rPh sb="9" eb="11">
      <t>タンゲン</t>
    </rPh>
    <rPh sb="12" eb="14">
      <t>ゴウケイ</t>
    </rPh>
    <phoneticPr fontId="1"/>
  </si>
  <si>
    <t>対面演習
参加単元
合計</t>
    <rPh sb="0" eb="2">
      <t>タイメン</t>
    </rPh>
    <rPh sb="2" eb="4">
      <t>エンシュウ</t>
    </rPh>
    <rPh sb="5" eb="7">
      <t>サンカ</t>
    </rPh>
    <rPh sb="7" eb="9">
      <t>タンゲン</t>
    </rPh>
    <rPh sb="10" eb="12">
      <t>ゴウケイ</t>
    </rPh>
    <phoneticPr fontId="1"/>
  </si>
  <si>
    <t>3,4回</t>
    <rPh sb="3" eb="4">
      <t>カイ</t>
    </rPh>
    <phoneticPr fontId="1"/>
  </si>
  <si>
    <t>9回</t>
    <rPh sb="1" eb="2">
      <t>カイ</t>
    </rPh>
    <phoneticPr fontId="1"/>
  </si>
  <si>
    <t>12回</t>
    <rPh sb="2" eb="3">
      <t>カイ</t>
    </rPh>
    <phoneticPr fontId="1"/>
  </si>
  <si>
    <t>対面申込状況確認
（対面申込をしていない場合，
エラーメッセージを表示）</t>
    <rPh sb="0" eb="2">
      <t>タイメン</t>
    </rPh>
    <rPh sb="2" eb="4">
      <t>モウシコミ</t>
    </rPh>
    <rPh sb="4" eb="6">
      <t>ジョウキョウ</t>
    </rPh>
    <rPh sb="6" eb="8">
      <t>カクニン</t>
    </rPh>
    <rPh sb="10" eb="12">
      <t>タイメン</t>
    </rPh>
    <rPh sb="12" eb="14">
      <t>モウシコミ</t>
    </rPh>
    <rPh sb="20" eb="22">
      <t>バアイ</t>
    </rPh>
    <rPh sb="33" eb="35">
      <t>ヒョウジ</t>
    </rPh>
    <phoneticPr fontId="1"/>
  </si>
  <si>
    <r>
      <rPr>
        <b/>
        <u/>
        <sz val="11"/>
        <color theme="1"/>
        <rFont val="ＭＳ Ｐゴシック"/>
        <family val="3"/>
        <charset val="128"/>
      </rPr>
      <t>オンデマンド教材</t>
    </r>
    <r>
      <rPr>
        <b/>
        <sz val="11"/>
        <color theme="1"/>
        <rFont val="ＭＳ Ｐゴシック"/>
        <family val="3"/>
        <charset val="128"/>
      </rPr>
      <t>受講単元</t>
    </r>
    <r>
      <rPr>
        <sz val="11"/>
        <color theme="1"/>
        <rFont val="ＭＳ Ｐゴシック"/>
        <family val="3"/>
        <charset val="128"/>
      </rPr>
      <t xml:space="preserve">
※全14回に参加される方は，
　　一番上にチェックを入れて
　　ください．
※希望単元のみ受講される方
　　は，該当する単元にチェック
　　を入れてください．</t>
    </r>
    <rPh sb="6" eb="8">
      <t>キョウザイ</t>
    </rPh>
    <rPh sb="8" eb="10">
      <t>ジュコウ</t>
    </rPh>
    <rPh sb="10" eb="12">
      <t>タンゲン</t>
    </rPh>
    <rPh sb="15" eb="16">
      <t>ゼン</t>
    </rPh>
    <rPh sb="18" eb="19">
      <t>カイ</t>
    </rPh>
    <rPh sb="20" eb="22">
      <t>サンカ</t>
    </rPh>
    <rPh sb="25" eb="26">
      <t>カタ</t>
    </rPh>
    <rPh sb="31" eb="33">
      <t>イチバン</t>
    </rPh>
    <rPh sb="33" eb="34">
      <t>ウエ</t>
    </rPh>
    <rPh sb="40" eb="41">
      <t>イ</t>
    </rPh>
    <rPh sb="53" eb="55">
      <t>キボウ</t>
    </rPh>
    <rPh sb="55" eb="57">
      <t>タンゲン</t>
    </rPh>
    <rPh sb="59" eb="61">
      <t>ジュコウ</t>
    </rPh>
    <rPh sb="64" eb="65">
      <t>カタ</t>
    </rPh>
    <rPh sb="70" eb="72">
      <t>ガイトウ</t>
    </rPh>
    <rPh sb="74" eb="76">
      <t>タンゲン</t>
    </rPh>
    <rPh sb="85" eb="86">
      <t>イ</t>
    </rPh>
    <phoneticPr fontId="1"/>
  </si>
  <si>
    <t>職種・役職</t>
    <rPh sb="0" eb="2">
      <t>ショクシュ</t>
    </rPh>
    <rPh sb="3" eb="5">
      <t>ヤクショク</t>
    </rPh>
    <phoneticPr fontId="2"/>
  </si>
  <si>
    <t>オンデマンド教材　全14回に参加する</t>
    <rPh sb="6" eb="8">
      <t>キョウザイ</t>
    </rPh>
    <rPh sb="9" eb="10">
      <t>ゼン</t>
    </rPh>
    <rPh sb="12" eb="13">
      <t>カイ</t>
    </rPh>
    <rPh sb="14" eb="16">
      <t>サンカ</t>
    </rPh>
    <phoneticPr fontId="2"/>
  </si>
  <si>
    <t>※さらに参加者がいらっしゃる場合は，新しいファイルにご入力ください．入力欄をコピーしないでください．</t>
    <rPh sb="4" eb="7">
      <t>サンカシャ</t>
    </rPh>
    <rPh sb="14" eb="16">
      <t>バアイ</t>
    </rPh>
    <rPh sb="18" eb="19">
      <t>アタラ</t>
    </rPh>
    <rPh sb="27" eb="29">
      <t>ニュウリョク</t>
    </rPh>
    <rPh sb="34" eb="37">
      <t>ニュウリョクラン</t>
    </rPh>
    <phoneticPr fontId="1"/>
  </si>
  <si>
    <t>職種・役職</t>
    <rPh sb="0" eb="2">
      <t>ショクシュ</t>
    </rPh>
    <rPh sb="3" eb="5">
      <t>ヤクショク</t>
    </rPh>
    <phoneticPr fontId="1"/>
  </si>
  <si>
    <t>10/26（土）14:15 - 17:15  【第3回】【第4回】対面演習（プロセスフローチャート）　　4,400円</t>
    <rPh sb="6" eb="7">
      <t>ド</t>
    </rPh>
    <phoneticPr fontId="2"/>
  </si>
  <si>
    <t>10/26（土）12:30 - 14:00　【第12回】対面演習（危険予知トレーニング）　　2,200円</t>
    <rPh sb="6" eb="7">
      <t>ド</t>
    </rPh>
    <phoneticPr fontId="2"/>
  </si>
  <si>
    <t>第3回，第4回両方のオンデマンドにチェックを入れ，申し込みをしてください．</t>
    <phoneticPr fontId="1"/>
  </si>
  <si>
    <t>第12回のオンデマンド教材にチェックを入れ，申し込みをしてください．</t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</si>
</sst>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u/>
      <sz val="11"/>
      <color theme="10"/>
      <name val="Yu Gothic"/>
      <family val="2"/>
      <scheme val="minor"/>
    </font>
    <font>
      <b/>
      <sz val="18"/>
      <color rgb="FFFF0000"/>
      <name val="Yu Gothic"/>
      <family val="3"/>
      <charset val="128"/>
      <scheme val="minor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25" xfId="1" applyFill="1" applyBorder="1" applyAlignment="1">
      <alignment vertical="center"/>
    </xf>
    <xf numFmtId="0" fontId="12" fillId="0" borderId="26" xfId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5" fontId="0" fillId="0" borderId="14" xfId="0" applyNumberFormat="1" applyBorder="1" applyAlignment="1">
      <alignment vertical="center" wrapText="1"/>
    </xf>
    <xf numFmtId="0" fontId="0" fillId="6" borderId="14" xfId="0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5" fontId="15" fillId="0" borderId="14" xfId="0" applyNumberFormat="1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7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集計用!$B$13" lockText="1" noThreeD="1"/>
</file>

<file path=xl/ctrlProps/ctrlProp10.xml><?xml version="1.0" encoding="utf-8"?>
<formControlPr xmlns="http://schemas.microsoft.com/office/spreadsheetml/2009/9/main" objectType="CheckBox" fmlaLink="集計用!$K$13" lockText="1" noThreeD="1"/>
</file>

<file path=xl/ctrlProps/ctrlProp100.xml><?xml version="1.0" encoding="utf-8"?>
<formControlPr xmlns="http://schemas.microsoft.com/office/spreadsheetml/2009/9/main" objectType="CheckBox" fmlaLink="集計用!$K$19" lockText="1" noThreeD="1"/>
</file>

<file path=xl/ctrlProps/ctrlProp101.xml><?xml version="1.0" encoding="utf-8"?>
<formControlPr xmlns="http://schemas.microsoft.com/office/spreadsheetml/2009/9/main" objectType="CheckBox" fmlaLink="集計用!$L$19" lockText="1" noThreeD="1"/>
</file>

<file path=xl/ctrlProps/ctrlProp102.xml><?xml version="1.0" encoding="utf-8"?>
<formControlPr xmlns="http://schemas.microsoft.com/office/spreadsheetml/2009/9/main" objectType="CheckBox" fmlaLink="集計用!$M$19" lockText="1" noThreeD="1"/>
</file>

<file path=xl/ctrlProps/ctrlProp103.xml><?xml version="1.0" encoding="utf-8"?>
<formControlPr xmlns="http://schemas.microsoft.com/office/spreadsheetml/2009/9/main" objectType="CheckBox" fmlaLink="集計用!$N$19" lockText="1" noThreeD="1"/>
</file>

<file path=xl/ctrlProps/ctrlProp104.xml><?xml version="1.0" encoding="utf-8"?>
<formControlPr xmlns="http://schemas.microsoft.com/office/spreadsheetml/2009/9/main" objectType="CheckBox" fmlaLink="集計用!$O$19" lockText="1" noThreeD="1"/>
</file>

<file path=xl/ctrlProps/ctrlProp105.xml><?xml version="1.0" encoding="utf-8"?>
<formControlPr xmlns="http://schemas.microsoft.com/office/spreadsheetml/2009/9/main" objectType="CheckBox" fmlaLink="集計用!$P$19" lockText="1" noThreeD="1"/>
</file>

<file path=xl/ctrlProps/ctrlProp106.xml><?xml version="1.0" encoding="utf-8"?>
<formControlPr xmlns="http://schemas.microsoft.com/office/spreadsheetml/2009/9/main" objectType="CheckBox" fmlaLink="集計用!$B$20" lockText="1" noThreeD="1"/>
</file>

<file path=xl/ctrlProps/ctrlProp107.xml><?xml version="1.0" encoding="utf-8"?>
<formControlPr xmlns="http://schemas.microsoft.com/office/spreadsheetml/2009/9/main" objectType="CheckBox" fmlaLink="集計用!$C$20" lockText="1" noThreeD="1"/>
</file>

<file path=xl/ctrlProps/ctrlProp108.xml><?xml version="1.0" encoding="utf-8"?>
<formControlPr xmlns="http://schemas.microsoft.com/office/spreadsheetml/2009/9/main" objectType="CheckBox" fmlaLink="集計用!$D$20" lockText="1" noThreeD="1"/>
</file>

<file path=xl/ctrlProps/ctrlProp109.xml><?xml version="1.0" encoding="utf-8"?>
<formControlPr xmlns="http://schemas.microsoft.com/office/spreadsheetml/2009/9/main" objectType="CheckBox" fmlaLink="集計用!$F$20" lockText="1" noThreeD="1"/>
</file>

<file path=xl/ctrlProps/ctrlProp11.xml><?xml version="1.0" encoding="utf-8"?>
<formControlPr xmlns="http://schemas.microsoft.com/office/spreadsheetml/2009/9/main" objectType="CheckBox" fmlaLink="集計用!$L$13" lockText="1" noThreeD="1"/>
</file>

<file path=xl/ctrlProps/ctrlProp110.xml><?xml version="1.0" encoding="utf-8"?>
<formControlPr xmlns="http://schemas.microsoft.com/office/spreadsheetml/2009/9/main" objectType="CheckBox" fmlaLink="集計用!$E$20" lockText="1" noThreeD="1"/>
</file>

<file path=xl/ctrlProps/ctrlProp111.xml><?xml version="1.0" encoding="utf-8"?>
<formControlPr xmlns="http://schemas.microsoft.com/office/spreadsheetml/2009/9/main" objectType="CheckBox" fmlaLink="集計用!$G$20" lockText="1" noThreeD="1"/>
</file>

<file path=xl/ctrlProps/ctrlProp112.xml><?xml version="1.0" encoding="utf-8"?>
<formControlPr xmlns="http://schemas.microsoft.com/office/spreadsheetml/2009/9/main" objectType="CheckBox" fmlaLink="集計用!$H$20" lockText="1" noThreeD="1"/>
</file>

<file path=xl/ctrlProps/ctrlProp113.xml><?xml version="1.0" encoding="utf-8"?>
<formControlPr xmlns="http://schemas.microsoft.com/office/spreadsheetml/2009/9/main" objectType="CheckBox" fmlaLink="集計用!$I$20" lockText="1" noThreeD="1"/>
</file>

<file path=xl/ctrlProps/ctrlProp114.xml><?xml version="1.0" encoding="utf-8"?>
<formControlPr xmlns="http://schemas.microsoft.com/office/spreadsheetml/2009/9/main" objectType="CheckBox" fmlaLink="集計用!$J$20" lockText="1" noThreeD="1"/>
</file>

<file path=xl/ctrlProps/ctrlProp115.xml><?xml version="1.0" encoding="utf-8"?>
<formControlPr xmlns="http://schemas.microsoft.com/office/spreadsheetml/2009/9/main" objectType="CheckBox" fmlaLink="集計用!$K$20" lockText="1" noThreeD="1"/>
</file>

<file path=xl/ctrlProps/ctrlProp116.xml><?xml version="1.0" encoding="utf-8"?>
<formControlPr xmlns="http://schemas.microsoft.com/office/spreadsheetml/2009/9/main" objectType="CheckBox" fmlaLink="集計用!$L$20" lockText="1" noThreeD="1"/>
</file>

<file path=xl/ctrlProps/ctrlProp117.xml><?xml version="1.0" encoding="utf-8"?>
<formControlPr xmlns="http://schemas.microsoft.com/office/spreadsheetml/2009/9/main" objectType="CheckBox" fmlaLink="集計用!$M$20" lockText="1" noThreeD="1"/>
</file>

<file path=xl/ctrlProps/ctrlProp118.xml><?xml version="1.0" encoding="utf-8"?>
<formControlPr xmlns="http://schemas.microsoft.com/office/spreadsheetml/2009/9/main" objectType="CheckBox" fmlaLink="集計用!$N$20" lockText="1" noThreeD="1"/>
</file>

<file path=xl/ctrlProps/ctrlProp119.xml><?xml version="1.0" encoding="utf-8"?>
<formControlPr xmlns="http://schemas.microsoft.com/office/spreadsheetml/2009/9/main" objectType="CheckBox" fmlaLink="集計用!$O$20" lockText="1" noThreeD="1"/>
</file>

<file path=xl/ctrlProps/ctrlProp12.xml><?xml version="1.0" encoding="utf-8"?>
<formControlPr xmlns="http://schemas.microsoft.com/office/spreadsheetml/2009/9/main" objectType="CheckBox" fmlaLink="集計用!$M$13" lockText="1" noThreeD="1"/>
</file>

<file path=xl/ctrlProps/ctrlProp120.xml><?xml version="1.0" encoding="utf-8"?>
<formControlPr xmlns="http://schemas.microsoft.com/office/spreadsheetml/2009/9/main" objectType="CheckBox" fmlaLink="集計用!$P$20" lockText="1" noThreeD="1"/>
</file>

<file path=xl/ctrlProps/ctrlProp121.xml><?xml version="1.0" encoding="utf-8"?>
<formControlPr xmlns="http://schemas.microsoft.com/office/spreadsheetml/2009/9/main" objectType="CheckBox" fmlaLink="集計用!$B$21" lockText="1" noThreeD="1"/>
</file>

<file path=xl/ctrlProps/ctrlProp122.xml><?xml version="1.0" encoding="utf-8"?>
<formControlPr xmlns="http://schemas.microsoft.com/office/spreadsheetml/2009/9/main" objectType="CheckBox" fmlaLink="集計用!$C$21" lockText="1" noThreeD="1"/>
</file>

<file path=xl/ctrlProps/ctrlProp123.xml><?xml version="1.0" encoding="utf-8"?>
<formControlPr xmlns="http://schemas.microsoft.com/office/spreadsheetml/2009/9/main" objectType="CheckBox" fmlaLink="集計用!$D$21" lockText="1" noThreeD="1"/>
</file>

<file path=xl/ctrlProps/ctrlProp124.xml><?xml version="1.0" encoding="utf-8"?>
<formControlPr xmlns="http://schemas.microsoft.com/office/spreadsheetml/2009/9/main" objectType="CheckBox" fmlaLink="集計用!$F$21" lockText="1" noThreeD="1"/>
</file>

<file path=xl/ctrlProps/ctrlProp125.xml><?xml version="1.0" encoding="utf-8"?>
<formControlPr xmlns="http://schemas.microsoft.com/office/spreadsheetml/2009/9/main" objectType="CheckBox" fmlaLink="集計用!$E$21" lockText="1" noThreeD="1"/>
</file>

<file path=xl/ctrlProps/ctrlProp126.xml><?xml version="1.0" encoding="utf-8"?>
<formControlPr xmlns="http://schemas.microsoft.com/office/spreadsheetml/2009/9/main" objectType="CheckBox" fmlaLink="集計用!$G$21" lockText="1" noThreeD="1"/>
</file>

<file path=xl/ctrlProps/ctrlProp127.xml><?xml version="1.0" encoding="utf-8"?>
<formControlPr xmlns="http://schemas.microsoft.com/office/spreadsheetml/2009/9/main" objectType="CheckBox" fmlaLink="集計用!$H$21" lockText="1" noThreeD="1"/>
</file>

<file path=xl/ctrlProps/ctrlProp128.xml><?xml version="1.0" encoding="utf-8"?>
<formControlPr xmlns="http://schemas.microsoft.com/office/spreadsheetml/2009/9/main" objectType="CheckBox" fmlaLink="集計用!$I$21" lockText="1" noThreeD="1"/>
</file>

<file path=xl/ctrlProps/ctrlProp129.xml><?xml version="1.0" encoding="utf-8"?>
<formControlPr xmlns="http://schemas.microsoft.com/office/spreadsheetml/2009/9/main" objectType="CheckBox" fmlaLink="集計用!$J$21" lockText="1" noThreeD="1"/>
</file>

<file path=xl/ctrlProps/ctrlProp13.xml><?xml version="1.0" encoding="utf-8"?>
<formControlPr xmlns="http://schemas.microsoft.com/office/spreadsheetml/2009/9/main" objectType="CheckBox" fmlaLink="集計用!$N$13" lockText="1" noThreeD="1"/>
</file>

<file path=xl/ctrlProps/ctrlProp130.xml><?xml version="1.0" encoding="utf-8"?>
<formControlPr xmlns="http://schemas.microsoft.com/office/spreadsheetml/2009/9/main" objectType="CheckBox" fmlaLink="集計用!$K$21" lockText="1" noThreeD="1"/>
</file>

<file path=xl/ctrlProps/ctrlProp131.xml><?xml version="1.0" encoding="utf-8"?>
<formControlPr xmlns="http://schemas.microsoft.com/office/spreadsheetml/2009/9/main" objectType="CheckBox" fmlaLink="集計用!$L$21" lockText="1" noThreeD="1"/>
</file>

<file path=xl/ctrlProps/ctrlProp132.xml><?xml version="1.0" encoding="utf-8"?>
<formControlPr xmlns="http://schemas.microsoft.com/office/spreadsheetml/2009/9/main" objectType="CheckBox" fmlaLink="集計用!$M$21" lockText="1" noThreeD="1"/>
</file>

<file path=xl/ctrlProps/ctrlProp133.xml><?xml version="1.0" encoding="utf-8"?>
<formControlPr xmlns="http://schemas.microsoft.com/office/spreadsheetml/2009/9/main" objectType="CheckBox" fmlaLink="集計用!$N$21" lockText="1" noThreeD="1"/>
</file>

<file path=xl/ctrlProps/ctrlProp134.xml><?xml version="1.0" encoding="utf-8"?>
<formControlPr xmlns="http://schemas.microsoft.com/office/spreadsheetml/2009/9/main" objectType="CheckBox" fmlaLink="集計用!$O$21" lockText="1" noThreeD="1"/>
</file>

<file path=xl/ctrlProps/ctrlProp135.xml><?xml version="1.0" encoding="utf-8"?>
<formControlPr xmlns="http://schemas.microsoft.com/office/spreadsheetml/2009/9/main" objectType="CheckBox" fmlaLink="集計用!$P$21" lockText="1" noThreeD="1"/>
</file>

<file path=xl/ctrlProps/ctrlProp136.xml><?xml version="1.0" encoding="utf-8"?>
<formControlPr xmlns="http://schemas.microsoft.com/office/spreadsheetml/2009/9/main" objectType="CheckBox" fmlaLink="集計用!$B$22" lockText="1" noThreeD="1"/>
</file>

<file path=xl/ctrlProps/ctrlProp137.xml><?xml version="1.0" encoding="utf-8"?>
<formControlPr xmlns="http://schemas.microsoft.com/office/spreadsheetml/2009/9/main" objectType="CheckBox" fmlaLink="集計用!$C$22" lockText="1" noThreeD="1"/>
</file>

<file path=xl/ctrlProps/ctrlProp138.xml><?xml version="1.0" encoding="utf-8"?>
<formControlPr xmlns="http://schemas.microsoft.com/office/spreadsheetml/2009/9/main" objectType="CheckBox" fmlaLink="集計用!$D$22" lockText="1" noThreeD="1"/>
</file>

<file path=xl/ctrlProps/ctrlProp139.xml><?xml version="1.0" encoding="utf-8"?>
<formControlPr xmlns="http://schemas.microsoft.com/office/spreadsheetml/2009/9/main" objectType="CheckBox" fmlaLink="集計用!$F$22" lockText="1" noThreeD="1"/>
</file>

<file path=xl/ctrlProps/ctrlProp14.xml><?xml version="1.0" encoding="utf-8"?>
<formControlPr xmlns="http://schemas.microsoft.com/office/spreadsheetml/2009/9/main" objectType="CheckBox" fmlaLink="集計用!$O$13" lockText="1" noThreeD="1"/>
</file>

<file path=xl/ctrlProps/ctrlProp140.xml><?xml version="1.0" encoding="utf-8"?>
<formControlPr xmlns="http://schemas.microsoft.com/office/spreadsheetml/2009/9/main" objectType="CheckBox" fmlaLink="集計用!$E$22" lockText="1" noThreeD="1"/>
</file>

<file path=xl/ctrlProps/ctrlProp141.xml><?xml version="1.0" encoding="utf-8"?>
<formControlPr xmlns="http://schemas.microsoft.com/office/spreadsheetml/2009/9/main" objectType="CheckBox" fmlaLink="集計用!$G$22" lockText="1" noThreeD="1"/>
</file>

<file path=xl/ctrlProps/ctrlProp142.xml><?xml version="1.0" encoding="utf-8"?>
<formControlPr xmlns="http://schemas.microsoft.com/office/spreadsheetml/2009/9/main" objectType="CheckBox" fmlaLink="集計用!$H$22" lockText="1" noThreeD="1"/>
</file>

<file path=xl/ctrlProps/ctrlProp143.xml><?xml version="1.0" encoding="utf-8"?>
<formControlPr xmlns="http://schemas.microsoft.com/office/spreadsheetml/2009/9/main" objectType="CheckBox" fmlaLink="集計用!$I$22" lockText="1" noThreeD="1"/>
</file>

<file path=xl/ctrlProps/ctrlProp144.xml><?xml version="1.0" encoding="utf-8"?>
<formControlPr xmlns="http://schemas.microsoft.com/office/spreadsheetml/2009/9/main" objectType="CheckBox" fmlaLink="集計用!$J$22" lockText="1" noThreeD="1"/>
</file>

<file path=xl/ctrlProps/ctrlProp145.xml><?xml version="1.0" encoding="utf-8"?>
<formControlPr xmlns="http://schemas.microsoft.com/office/spreadsheetml/2009/9/main" objectType="CheckBox" fmlaLink="集計用!$K$22" lockText="1" noThreeD="1"/>
</file>

<file path=xl/ctrlProps/ctrlProp146.xml><?xml version="1.0" encoding="utf-8"?>
<formControlPr xmlns="http://schemas.microsoft.com/office/spreadsheetml/2009/9/main" objectType="CheckBox" fmlaLink="集計用!$L$22" lockText="1" noThreeD="1"/>
</file>

<file path=xl/ctrlProps/ctrlProp147.xml><?xml version="1.0" encoding="utf-8"?>
<formControlPr xmlns="http://schemas.microsoft.com/office/spreadsheetml/2009/9/main" objectType="CheckBox" fmlaLink="集計用!$M$22" lockText="1" noThreeD="1"/>
</file>

<file path=xl/ctrlProps/ctrlProp148.xml><?xml version="1.0" encoding="utf-8"?>
<formControlPr xmlns="http://schemas.microsoft.com/office/spreadsheetml/2009/9/main" objectType="CheckBox" fmlaLink="集計用!$N$22" lockText="1" noThreeD="1"/>
</file>

<file path=xl/ctrlProps/ctrlProp149.xml><?xml version="1.0" encoding="utf-8"?>
<formControlPr xmlns="http://schemas.microsoft.com/office/spreadsheetml/2009/9/main" objectType="CheckBox" fmlaLink="集計用!$O$22" lockText="1" noThreeD="1"/>
</file>

<file path=xl/ctrlProps/ctrlProp15.xml><?xml version="1.0" encoding="utf-8"?>
<formControlPr xmlns="http://schemas.microsoft.com/office/spreadsheetml/2009/9/main" objectType="CheckBox" fmlaLink="集計用!$P$13" lockText="1" noThreeD="1"/>
</file>

<file path=xl/ctrlProps/ctrlProp150.xml><?xml version="1.0" encoding="utf-8"?>
<formControlPr xmlns="http://schemas.microsoft.com/office/spreadsheetml/2009/9/main" objectType="CheckBox" fmlaLink="集計用!$P$22" lockText="1" noThreeD="1"/>
</file>

<file path=xl/ctrlProps/ctrlProp151.xml><?xml version="1.0" encoding="utf-8"?>
<formControlPr xmlns="http://schemas.microsoft.com/office/spreadsheetml/2009/9/main" objectType="Radio" firstButton="1" fmlaLink="集計用!$B$1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firstButton="1" fmlaLink="集計用!$B$2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fmlaLink="集計用!$B$3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fmlaLink="集計用!$B$14" lockText="1" noThreeD="1"/>
</file>

<file path=xl/ctrlProps/ctrlProp160.xml><?xml version="1.0" encoding="utf-8"?>
<formControlPr xmlns="http://schemas.microsoft.com/office/spreadsheetml/2009/9/main" objectType="Radio" firstButton="1" fmlaLink="集計用!$B$4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Radio" firstButton="1" fmlaLink="集計用!$B$5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集計用!$B$6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Radio" firstButton="1" fmlaLink="集計用!$B$7" lockText="1" noThreeD="1"/>
</file>

<file path=xl/ctrlProps/ctrlProp17.xml><?xml version="1.0" encoding="utf-8"?>
<formControlPr xmlns="http://schemas.microsoft.com/office/spreadsheetml/2009/9/main" objectType="CheckBox" fmlaLink="集計用!$C$14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集計用!$B$8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Radio" firstButton="1" fmlaLink="集計用!$B$9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Radio" firstButton="1" fmlaLink="集計用!$B$10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集計用!$D$14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CheckBox" fmlaLink="集計用!$S$13" lockText="1" noThreeD="1"/>
</file>

<file path=xl/ctrlProps/ctrlProp184.xml><?xml version="1.0" encoding="utf-8"?>
<formControlPr xmlns="http://schemas.microsoft.com/office/spreadsheetml/2009/9/main" objectType="CheckBox" fmlaLink="集計用!$Q$13" lockText="1" noThreeD="1"/>
</file>

<file path=xl/ctrlProps/ctrlProp185.xml><?xml version="1.0" encoding="utf-8"?>
<formControlPr xmlns="http://schemas.microsoft.com/office/spreadsheetml/2009/9/main" objectType="CheckBox" fmlaLink="集計用!$S$14" lockText="1" noThreeD="1"/>
</file>

<file path=xl/ctrlProps/ctrlProp186.xml><?xml version="1.0" encoding="utf-8"?>
<formControlPr xmlns="http://schemas.microsoft.com/office/spreadsheetml/2009/9/main" objectType="CheckBox" fmlaLink="集計用!$Q$14" lockText="1" noThreeD="1"/>
</file>

<file path=xl/ctrlProps/ctrlProp187.xml><?xml version="1.0" encoding="utf-8"?>
<formControlPr xmlns="http://schemas.microsoft.com/office/spreadsheetml/2009/9/main" objectType="CheckBox" fmlaLink="集計用!$S$15" lockText="1" noThreeD="1"/>
</file>

<file path=xl/ctrlProps/ctrlProp188.xml><?xml version="1.0" encoding="utf-8"?>
<formControlPr xmlns="http://schemas.microsoft.com/office/spreadsheetml/2009/9/main" objectType="CheckBox" fmlaLink="集計用!$Q$15" lockText="1" noThreeD="1"/>
</file>

<file path=xl/ctrlProps/ctrlProp189.xml><?xml version="1.0" encoding="utf-8"?>
<formControlPr xmlns="http://schemas.microsoft.com/office/spreadsheetml/2009/9/main" objectType="CheckBox" fmlaLink="集計用!$S$16" lockText="1" noThreeD="1"/>
</file>

<file path=xl/ctrlProps/ctrlProp19.xml><?xml version="1.0" encoding="utf-8"?>
<formControlPr xmlns="http://schemas.microsoft.com/office/spreadsheetml/2009/9/main" objectType="CheckBox" fmlaLink="集計用!$F$14" lockText="1" noThreeD="1"/>
</file>

<file path=xl/ctrlProps/ctrlProp190.xml><?xml version="1.0" encoding="utf-8"?>
<formControlPr xmlns="http://schemas.microsoft.com/office/spreadsheetml/2009/9/main" objectType="CheckBox" fmlaLink="集計用!$Q$16" lockText="1" noThreeD="1"/>
</file>

<file path=xl/ctrlProps/ctrlProp191.xml><?xml version="1.0" encoding="utf-8"?>
<formControlPr xmlns="http://schemas.microsoft.com/office/spreadsheetml/2009/9/main" objectType="CheckBox" fmlaLink="集計用!$S$17" lockText="1" noThreeD="1"/>
</file>

<file path=xl/ctrlProps/ctrlProp192.xml><?xml version="1.0" encoding="utf-8"?>
<formControlPr xmlns="http://schemas.microsoft.com/office/spreadsheetml/2009/9/main" objectType="CheckBox" fmlaLink="集計用!$Q$17" lockText="1" noThreeD="1"/>
</file>

<file path=xl/ctrlProps/ctrlProp193.xml><?xml version="1.0" encoding="utf-8"?>
<formControlPr xmlns="http://schemas.microsoft.com/office/spreadsheetml/2009/9/main" objectType="CheckBox" fmlaLink="集計用!$S$18" lockText="1" noThreeD="1"/>
</file>

<file path=xl/ctrlProps/ctrlProp194.xml><?xml version="1.0" encoding="utf-8"?>
<formControlPr xmlns="http://schemas.microsoft.com/office/spreadsheetml/2009/9/main" objectType="CheckBox" fmlaLink="集計用!$Q$18" lockText="1" noThreeD="1"/>
</file>

<file path=xl/ctrlProps/ctrlProp195.xml><?xml version="1.0" encoding="utf-8"?>
<formControlPr xmlns="http://schemas.microsoft.com/office/spreadsheetml/2009/9/main" objectType="CheckBox" fmlaLink="集計用!$S$19" lockText="1" noThreeD="1"/>
</file>

<file path=xl/ctrlProps/ctrlProp196.xml><?xml version="1.0" encoding="utf-8"?>
<formControlPr xmlns="http://schemas.microsoft.com/office/spreadsheetml/2009/9/main" objectType="CheckBox" fmlaLink="集計用!$Q$19" lockText="1" noThreeD="1"/>
</file>

<file path=xl/ctrlProps/ctrlProp197.xml><?xml version="1.0" encoding="utf-8"?>
<formControlPr xmlns="http://schemas.microsoft.com/office/spreadsheetml/2009/9/main" objectType="CheckBox" fmlaLink="集計用!$S$20" lockText="1" noThreeD="1"/>
</file>

<file path=xl/ctrlProps/ctrlProp198.xml><?xml version="1.0" encoding="utf-8"?>
<formControlPr xmlns="http://schemas.microsoft.com/office/spreadsheetml/2009/9/main" objectType="CheckBox" fmlaLink="集計用!$Q$20" lockText="1" noThreeD="1"/>
</file>

<file path=xl/ctrlProps/ctrlProp199.xml><?xml version="1.0" encoding="utf-8"?>
<formControlPr xmlns="http://schemas.microsoft.com/office/spreadsheetml/2009/9/main" objectType="CheckBox" fmlaLink="集計用!$S$21" lockText="1" noThreeD="1"/>
</file>

<file path=xl/ctrlProps/ctrlProp2.xml><?xml version="1.0" encoding="utf-8"?>
<formControlPr xmlns="http://schemas.microsoft.com/office/spreadsheetml/2009/9/main" objectType="CheckBox" fmlaLink="集計用!$C$13" lockText="1" noThreeD="1"/>
</file>

<file path=xl/ctrlProps/ctrlProp20.xml><?xml version="1.0" encoding="utf-8"?>
<formControlPr xmlns="http://schemas.microsoft.com/office/spreadsheetml/2009/9/main" objectType="CheckBox" fmlaLink="集計用!$E$14" lockText="1" noThreeD="1"/>
</file>

<file path=xl/ctrlProps/ctrlProp200.xml><?xml version="1.0" encoding="utf-8"?>
<formControlPr xmlns="http://schemas.microsoft.com/office/spreadsheetml/2009/9/main" objectType="CheckBox" fmlaLink="集計用!$Q$21" lockText="1" noThreeD="1"/>
</file>

<file path=xl/ctrlProps/ctrlProp201.xml><?xml version="1.0" encoding="utf-8"?>
<formControlPr xmlns="http://schemas.microsoft.com/office/spreadsheetml/2009/9/main" objectType="CheckBox" fmlaLink="集計用!$S$22" lockText="1" noThreeD="1"/>
</file>

<file path=xl/ctrlProps/ctrlProp202.xml><?xml version="1.0" encoding="utf-8"?>
<formControlPr xmlns="http://schemas.microsoft.com/office/spreadsheetml/2009/9/main" objectType="CheckBox" fmlaLink="集計用!$Q$22" lockText="1" noThreeD="1"/>
</file>

<file path=xl/ctrlProps/ctrlProp21.xml><?xml version="1.0" encoding="utf-8"?>
<formControlPr xmlns="http://schemas.microsoft.com/office/spreadsheetml/2009/9/main" objectType="CheckBox" fmlaLink="集計用!$G$14" lockText="1" noThreeD="1"/>
</file>

<file path=xl/ctrlProps/ctrlProp22.xml><?xml version="1.0" encoding="utf-8"?>
<formControlPr xmlns="http://schemas.microsoft.com/office/spreadsheetml/2009/9/main" objectType="CheckBox" fmlaLink="集計用!$H$14" lockText="1" noThreeD="1"/>
</file>

<file path=xl/ctrlProps/ctrlProp23.xml><?xml version="1.0" encoding="utf-8"?>
<formControlPr xmlns="http://schemas.microsoft.com/office/spreadsheetml/2009/9/main" objectType="CheckBox" fmlaLink="集計用!$I$14" lockText="1" noThreeD="1"/>
</file>

<file path=xl/ctrlProps/ctrlProp24.xml><?xml version="1.0" encoding="utf-8"?>
<formControlPr xmlns="http://schemas.microsoft.com/office/spreadsheetml/2009/9/main" objectType="CheckBox" fmlaLink="集計用!$J$14" lockText="1" noThreeD="1"/>
</file>

<file path=xl/ctrlProps/ctrlProp25.xml><?xml version="1.0" encoding="utf-8"?>
<formControlPr xmlns="http://schemas.microsoft.com/office/spreadsheetml/2009/9/main" objectType="CheckBox" fmlaLink="集計用!$K$14" lockText="1" noThreeD="1"/>
</file>

<file path=xl/ctrlProps/ctrlProp26.xml><?xml version="1.0" encoding="utf-8"?>
<formControlPr xmlns="http://schemas.microsoft.com/office/spreadsheetml/2009/9/main" objectType="CheckBox" fmlaLink="集計用!$L$14" lockText="1" noThreeD="1"/>
</file>

<file path=xl/ctrlProps/ctrlProp27.xml><?xml version="1.0" encoding="utf-8"?>
<formControlPr xmlns="http://schemas.microsoft.com/office/spreadsheetml/2009/9/main" objectType="CheckBox" fmlaLink="集計用!$M$14" lockText="1" noThreeD="1"/>
</file>

<file path=xl/ctrlProps/ctrlProp28.xml><?xml version="1.0" encoding="utf-8"?>
<formControlPr xmlns="http://schemas.microsoft.com/office/spreadsheetml/2009/9/main" objectType="CheckBox" fmlaLink="集計用!$N$14" lockText="1" noThreeD="1"/>
</file>

<file path=xl/ctrlProps/ctrlProp29.xml><?xml version="1.0" encoding="utf-8"?>
<formControlPr xmlns="http://schemas.microsoft.com/office/spreadsheetml/2009/9/main" objectType="CheckBox" fmlaLink="集計用!$O$14" lockText="1" noThreeD="1"/>
</file>

<file path=xl/ctrlProps/ctrlProp3.xml><?xml version="1.0" encoding="utf-8"?>
<formControlPr xmlns="http://schemas.microsoft.com/office/spreadsheetml/2009/9/main" objectType="CheckBox" fmlaLink="集計用!$D$13" lockText="1" noThreeD="1"/>
</file>

<file path=xl/ctrlProps/ctrlProp30.xml><?xml version="1.0" encoding="utf-8"?>
<formControlPr xmlns="http://schemas.microsoft.com/office/spreadsheetml/2009/9/main" objectType="CheckBox" fmlaLink="集計用!$P$14" lockText="1" noThreeD="1"/>
</file>

<file path=xl/ctrlProps/ctrlProp31.xml><?xml version="1.0" encoding="utf-8"?>
<formControlPr xmlns="http://schemas.microsoft.com/office/spreadsheetml/2009/9/main" objectType="CheckBox" fmlaLink="集計用!$B$15" lockText="1" noThreeD="1"/>
</file>

<file path=xl/ctrlProps/ctrlProp32.xml><?xml version="1.0" encoding="utf-8"?>
<formControlPr xmlns="http://schemas.microsoft.com/office/spreadsheetml/2009/9/main" objectType="CheckBox" fmlaLink="集計用!$C$15" lockText="1" noThreeD="1"/>
</file>

<file path=xl/ctrlProps/ctrlProp33.xml><?xml version="1.0" encoding="utf-8"?>
<formControlPr xmlns="http://schemas.microsoft.com/office/spreadsheetml/2009/9/main" objectType="CheckBox" fmlaLink="集計用!$D$15" lockText="1" noThreeD="1"/>
</file>

<file path=xl/ctrlProps/ctrlProp34.xml><?xml version="1.0" encoding="utf-8"?>
<formControlPr xmlns="http://schemas.microsoft.com/office/spreadsheetml/2009/9/main" objectType="CheckBox" fmlaLink="集計用!$F$15" lockText="1" noThreeD="1"/>
</file>

<file path=xl/ctrlProps/ctrlProp35.xml><?xml version="1.0" encoding="utf-8"?>
<formControlPr xmlns="http://schemas.microsoft.com/office/spreadsheetml/2009/9/main" objectType="CheckBox" fmlaLink="集計用!$E$15" lockText="1" noThreeD="1"/>
</file>

<file path=xl/ctrlProps/ctrlProp36.xml><?xml version="1.0" encoding="utf-8"?>
<formControlPr xmlns="http://schemas.microsoft.com/office/spreadsheetml/2009/9/main" objectType="CheckBox" fmlaLink="集計用!$G$15" lockText="1" noThreeD="1"/>
</file>

<file path=xl/ctrlProps/ctrlProp37.xml><?xml version="1.0" encoding="utf-8"?>
<formControlPr xmlns="http://schemas.microsoft.com/office/spreadsheetml/2009/9/main" objectType="CheckBox" fmlaLink="集計用!$H$15" lockText="1" noThreeD="1"/>
</file>

<file path=xl/ctrlProps/ctrlProp38.xml><?xml version="1.0" encoding="utf-8"?>
<formControlPr xmlns="http://schemas.microsoft.com/office/spreadsheetml/2009/9/main" objectType="CheckBox" fmlaLink="集計用!$I$15" lockText="1" noThreeD="1"/>
</file>

<file path=xl/ctrlProps/ctrlProp39.xml><?xml version="1.0" encoding="utf-8"?>
<formControlPr xmlns="http://schemas.microsoft.com/office/spreadsheetml/2009/9/main" objectType="CheckBox" fmlaLink="集計用!$J$15" lockText="1" noThreeD="1"/>
</file>

<file path=xl/ctrlProps/ctrlProp4.xml><?xml version="1.0" encoding="utf-8"?>
<formControlPr xmlns="http://schemas.microsoft.com/office/spreadsheetml/2009/9/main" objectType="CheckBox" fmlaLink="集計用!$F$13" lockText="1" noThreeD="1"/>
</file>

<file path=xl/ctrlProps/ctrlProp40.xml><?xml version="1.0" encoding="utf-8"?>
<formControlPr xmlns="http://schemas.microsoft.com/office/spreadsheetml/2009/9/main" objectType="CheckBox" fmlaLink="集計用!$K$15" lockText="1" noThreeD="1"/>
</file>

<file path=xl/ctrlProps/ctrlProp41.xml><?xml version="1.0" encoding="utf-8"?>
<formControlPr xmlns="http://schemas.microsoft.com/office/spreadsheetml/2009/9/main" objectType="CheckBox" fmlaLink="集計用!$L$15" lockText="1" noThreeD="1"/>
</file>

<file path=xl/ctrlProps/ctrlProp42.xml><?xml version="1.0" encoding="utf-8"?>
<formControlPr xmlns="http://schemas.microsoft.com/office/spreadsheetml/2009/9/main" objectType="CheckBox" fmlaLink="集計用!$M$15" lockText="1" noThreeD="1"/>
</file>

<file path=xl/ctrlProps/ctrlProp43.xml><?xml version="1.0" encoding="utf-8"?>
<formControlPr xmlns="http://schemas.microsoft.com/office/spreadsheetml/2009/9/main" objectType="CheckBox" fmlaLink="集計用!$N$15" lockText="1" noThreeD="1"/>
</file>

<file path=xl/ctrlProps/ctrlProp44.xml><?xml version="1.0" encoding="utf-8"?>
<formControlPr xmlns="http://schemas.microsoft.com/office/spreadsheetml/2009/9/main" objectType="CheckBox" fmlaLink="集計用!$O$15" lockText="1" noThreeD="1"/>
</file>

<file path=xl/ctrlProps/ctrlProp45.xml><?xml version="1.0" encoding="utf-8"?>
<formControlPr xmlns="http://schemas.microsoft.com/office/spreadsheetml/2009/9/main" objectType="CheckBox" fmlaLink="集計用!$P$15" lockText="1" noThreeD="1"/>
</file>

<file path=xl/ctrlProps/ctrlProp46.xml><?xml version="1.0" encoding="utf-8"?>
<formControlPr xmlns="http://schemas.microsoft.com/office/spreadsheetml/2009/9/main" objectType="CheckBox" fmlaLink="集計用!$B$16" lockText="1" noThreeD="1"/>
</file>

<file path=xl/ctrlProps/ctrlProp47.xml><?xml version="1.0" encoding="utf-8"?>
<formControlPr xmlns="http://schemas.microsoft.com/office/spreadsheetml/2009/9/main" objectType="CheckBox" fmlaLink="集計用!$C$16" lockText="1" noThreeD="1"/>
</file>

<file path=xl/ctrlProps/ctrlProp48.xml><?xml version="1.0" encoding="utf-8"?>
<formControlPr xmlns="http://schemas.microsoft.com/office/spreadsheetml/2009/9/main" objectType="CheckBox" fmlaLink="集計用!$D$16" lockText="1" noThreeD="1"/>
</file>

<file path=xl/ctrlProps/ctrlProp49.xml><?xml version="1.0" encoding="utf-8"?>
<formControlPr xmlns="http://schemas.microsoft.com/office/spreadsheetml/2009/9/main" objectType="CheckBox" fmlaLink="集計用!$F$16" lockText="1" noThreeD="1"/>
</file>

<file path=xl/ctrlProps/ctrlProp5.xml><?xml version="1.0" encoding="utf-8"?>
<formControlPr xmlns="http://schemas.microsoft.com/office/spreadsheetml/2009/9/main" objectType="CheckBox" fmlaLink="集計用!$E$13" lockText="1" noThreeD="1"/>
</file>

<file path=xl/ctrlProps/ctrlProp50.xml><?xml version="1.0" encoding="utf-8"?>
<formControlPr xmlns="http://schemas.microsoft.com/office/spreadsheetml/2009/9/main" objectType="CheckBox" fmlaLink="集計用!$E$16" lockText="1" noThreeD="1"/>
</file>

<file path=xl/ctrlProps/ctrlProp51.xml><?xml version="1.0" encoding="utf-8"?>
<formControlPr xmlns="http://schemas.microsoft.com/office/spreadsheetml/2009/9/main" objectType="CheckBox" fmlaLink="集計用!$G$16" lockText="1" noThreeD="1"/>
</file>

<file path=xl/ctrlProps/ctrlProp52.xml><?xml version="1.0" encoding="utf-8"?>
<formControlPr xmlns="http://schemas.microsoft.com/office/spreadsheetml/2009/9/main" objectType="CheckBox" fmlaLink="集計用!$H$16" lockText="1" noThreeD="1"/>
</file>

<file path=xl/ctrlProps/ctrlProp53.xml><?xml version="1.0" encoding="utf-8"?>
<formControlPr xmlns="http://schemas.microsoft.com/office/spreadsheetml/2009/9/main" objectType="CheckBox" fmlaLink="集計用!$I$16" lockText="1" noThreeD="1"/>
</file>

<file path=xl/ctrlProps/ctrlProp54.xml><?xml version="1.0" encoding="utf-8"?>
<formControlPr xmlns="http://schemas.microsoft.com/office/spreadsheetml/2009/9/main" objectType="CheckBox" fmlaLink="集計用!$J$16" lockText="1" noThreeD="1"/>
</file>

<file path=xl/ctrlProps/ctrlProp55.xml><?xml version="1.0" encoding="utf-8"?>
<formControlPr xmlns="http://schemas.microsoft.com/office/spreadsheetml/2009/9/main" objectType="CheckBox" fmlaLink="集計用!$K$16" lockText="1" noThreeD="1"/>
</file>

<file path=xl/ctrlProps/ctrlProp56.xml><?xml version="1.0" encoding="utf-8"?>
<formControlPr xmlns="http://schemas.microsoft.com/office/spreadsheetml/2009/9/main" objectType="CheckBox" fmlaLink="集計用!$L$16" lockText="1" noThreeD="1"/>
</file>

<file path=xl/ctrlProps/ctrlProp57.xml><?xml version="1.0" encoding="utf-8"?>
<formControlPr xmlns="http://schemas.microsoft.com/office/spreadsheetml/2009/9/main" objectType="CheckBox" fmlaLink="集計用!$M$16" lockText="1" noThreeD="1"/>
</file>

<file path=xl/ctrlProps/ctrlProp58.xml><?xml version="1.0" encoding="utf-8"?>
<formControlPr xmlns="http://schemas.microsoft.com/office/spreadsheetml/2009/9/main" objectType="CheckBox" fmlaLink="集計用!$N$16" lockText="1" noThreeD="1"/>
</file>

<file path=xl/ctrlProps/ctrlProp59.xml><?xml version="1.0" encoding="utf-8"?>
<formControlPr xmlns="http://schemas.microsoft.com/office/spreadsheetml/2009/9/main" objectType="CheckBox" fmlaLink="集計用!$O$16" lockText="1" noThreeD="1"/>
</file>

<file path=xl/ctrlProps/ctrlProp6.xml><?xml version="1.0" encoding="utf-8"?>
<formControlPr xmlns="http://schemas.microsoft.com/office/spreadsheetml/2009/9/main" objectType="CheckBox" fmlaLink="集計用!$G$13" lockText="1" noThreeD="1"/>
</file>

<file path=xl/ctrlProps/ctrlProp60.xml><?xml version="1.0" encoding="utf-8"?>
<formControlPr xmlns="http://schemas.microsoft.com/office/spreadsheetml/2009/9/main" objectType="CheckBox" fmlaLink="集計用!$P$16" lockText="1" noThreeD="1"/>
</file>

<file path=xl/ctrlProps/ctrlProp61.xml><?xml version="1.0" encoding="utf-8"?>
<formControlPr xmlns="http://schemas.microsoft.com/office/spreadsheetml/2009/9/main" objectType="CheckBox" fmlaLink="集計用!$B$17" lockText="1" noThreeD="1"/>
</file>

<file path=xl/ctrlProps/ctrlProp62.xml><?xml version="1.0" encoding="utf-8"?>
<formControlPr xmlns="http://schemas.microsoft.com/office/spreadsheetml/2009/9/main" objectType="CheckBox" fmlaLink="集計用!$C$17" lockText="1" noThreeD="1"/>
</file>

<file path=xl/ctrlProps/ctrlProp63.xml><?xml version="1.0" encoding="utf-8"?>
<formControlPr xmlns="http://schemas.microsoft.com/office/spreadsheetml/2009/9/main" objectType="CheckBox" fmlaLink="集計用!$D$17" lockText="1" noThreeD="1"/>
</file>

<file path=xl/ctrlProps/ctrlProp64.xml><?xml version="1.0" encoding="utf-8"?>
<formControlPr xmlns="http://schemas.microsoft.com/office/spreadsheetml/2009/9/main" objectType="CheckBox" fmlaLink="集計用!$F$17" lockText="1" noThreeD="1"/>
</file>

<file path=xl/ctrlProps/ctrlProp65.xml><?xml version="1.0" encoding="utf-8"?>
<formControlPr xmlns="http://schemas.microsoft.com/office/spreadsheetml/2009/9/main" objectType="CheckBox" fmlaLink="集計用!$E$17" lockText="1" noThreeD="1"/>
</file>

<file path=xl/ctrlProps/ctrlProp66.xml><?xml version="1.0" encoding="utf-8"?>
<formControlPr xmlns="http://schemas.microsoft.com/office/spreadsheetml/2009/9/main" objectType="CheckBox" fmlaLink="集計用!$G$17" lockText="1" noThreeD="1"/>
</file>

<file path=xl/ctrlProps/ctrlProp67.xml><?xml version="1.0" encoding="utf-8"?>
<formControlPr xmlns="http://schemas.microsoft.com/office/spreadsheetml/2009/9/main" objectType="CheckBox" fmlaLink="集計用!$H$17" lockText="1" noThreeD="1"/>
</file>

<file path=xl/ctrlProps/ctrlProp68.xml><?xml version="1.0" encoding="utf-8"?>
<formControlPr xmlns="http://schemas.microsoft.com/office/spreadsheetml/2009/9/main" objectType="CheckBox" fmlaLink="集計用!$I$17" lockText="1" noThreeD="1"/>
</file>

<file path=xl/ctrlProps/ctrlProp69.xml><?xml version="1.0" encoding="utf-8"?>
<formControlPr xmlns="http://schemas.microsoft.com/office/spreadsheetml/2009/9/main" objectType="CheckBox" fmlaLink="集計用!$J$17" lockText="1" noThreeD="1"/>
</file>

<file path=xl/ctrlProps/ctrlProp7.xml><?xml version="1.0" encoding="utf-8"?>
<formControlPr xmlns="http://schemas.microsoft.com/office/spreadsheetml/2009/9/main" objectType="CheckBox" fmlaLink="集計用!$H$13" lockText="1" noThreeD="1"/>
</file>

<file path=xl/ctrlProps/ctrlProp70.xml><?xml version="1.0" encoding="utf-8"?>
<formControlPr xmlns="http://schemas.microsoft.com/office/spreadsheetml/2009/9/main" objectType="CheckBox" fmlaLink="集計用!$K$17" lockText="1" noThreeD="1"/>
</file>

<file path=xl/ctrlProps/ctrlProp71.xml><?xml version="1.0" encoding="utf-8"?>
<formControlPr xmlns="http://schemas.microsoft.com/office/spreadsheetml/2009/9/main" objectType="CheckBox" fmlaLink="集計用!$L$17" lockText="1" noThreeD="1"/>
</file>

<file path=xl/ctrlProps/ctrlProp72.xml><?xml version="1.0" encoding="utf-8"?>
<formControlPr xmlns="http://schemas.microsoft.com/office/spreadsheetml/2009/9/main" objectType="CheckBox" fmlaLink="集計用!$M$17" lockText="1" noThreeD="1"/>
</file>

<file path=xl/ctrlProps/ctrlProp73.xml><?xml version="1.0" encoding="utf-8"?>
<formControlPr xmlns="http://schemas.microsoft.com/office/spreadsheetml/2009/9/main" objectType="CheckBox" fmlaLink="集計用!$N$17" lockText="1" noThreeD="1"/>
</file>

<file path=xl/ctrlProps/ctrlProp74.xml><?xml version="1.0" encoding="utf-8"?>
<formControlPr xmlns="http://schemas.microsoft.com/office/spreadsheetml/2009/9/main" objectType="CheckBox" fmlaLink="集計用!$O$17" lockText="1" noThreeD="1"/>
</file>

<file path=xl/ctrlProps/ctrlProp75.xml><?xml version="1.0" encoding="utf-8"?>
<formControlPr xmlns="http://schemas.microsoft.com/office/spreadsheetml/2009/9/main" objectType="CheckBox" fmlaLink="集計用!$P$17" lockText="1" noThreeD="1"/>
</file>

<file path=xl/ctrlProps/ctrlProp76.xml><?xml version="1.0" encoding="utf-8"?>
<formControlPr xmlns="http://schemas.microsoft.com/office/spreadsheetml/2009/9/main" objectType="CheckBox" fmlaLink="集計用!$B$18" lockText="1" noThreeD="1"/>
</file>

<file path=xl/ctrlProps/ctrlProp77.xml><?xml version="1.0" encoding="utf-8"?>
<formControlPr xmlns="http://schemas.microsoft.com/office/spreadsheetml/2009/9/main" objectType="CheckBox" fmlaLink="集計用!$C$18" lockText="1" noThreeD="1"/>
</file>

<file path=xl/ctrlProps/ctrlProp78.xml><?xml version="1.0" encoding="utf-8"?>
<formControlPr xmlns="http://schemas.microsoft.com/office/spreadsheetml/2009/9/main" objectType="CheckBox" fmlaLink="集計用!$D$18" lockText="1" noThreeD="1"/>
</file>

<file path=xl/ctrlProps/ctrlProp79.xml><?xml version="1.0" encoding="utf-8"?>
<formControlPr xmlns="http://schemas.microsoft.com/office/spreadsheetml/2009/9/main" objectType="CheckBox" fmlaLink="集計用!$F$18" lockText="1" noThreeD="1"/>
</file>

<file path=xl/ctrlProps/ctrlProp8.xml><?xml version="1.0" encoding="utf-8"?>
<formControlPr xmlns="http://schemas.microsoft.com/office/spreadsheetml/2009/9/main" objectType="CheckBox" fmlaLink="集計用!$I$13" lockText="1" noThreeD="1"/>
</file>

<file path=xl/ctrlProps/ctrlProp80.xml><?xml version="1.0" encoding="utf-8"?>
<formControlPr xmlns="http://schemas.microsoft.com/office/spreadsheetml/2009/9/main" objectType="CheckBox" fmlaLink="集計用!$E$18" lockText="1" noThreeD="1"/>
</file>

<file path=xl/ctrlProps/ctrlProp81.xml><?xml version="1.0" encoding="utf-8"?>
<formControlPr xmlns="http://schemas.microsoft.com/office/spreadsheetml/2009/9/main" objectType="CheckBox" fmlaLink="集計用!$G$18" lockText="1" noThreeD="1"/>
</file>

<file path=xl/ctrlProps/ctrlProp82.xml><?xml version="1.0" encoding="utf-8"?>
<formControlPr xmlns="http://schemas.microsoft.com/office/spreadsheetml/2009/9/main" objectType="CheckBox" fmlaLink="集計用!$H$18" lockText="1" noThreeD="1"/>
</file>

<file path=xl/ctrlProps/ctrlProp83.xml><?xml version="1.0" encoding="utf-8"?>
<formControlPr xmlns="http://schemas.microsoft.com/office/spreadsheetml/2009/9/main" objectType="CheckBox" fmlaLink="集計用!$I$18" lockText="1" noThreeD="1"/>
</file>

<file path=xl/ctrlProps/ctrlProp84.xml><?xml version="1.0" encoding="utf-8"?>
<formControlPr xmlns="http://schemas.microsoft.com/office/spreadsheetml/2009/9/main" objectType="CheckBox" fmlaLink="集計用!$J$18" lockText="1" noThreeD="1"/>
</file>

<file path=xl/ctrlProps/ctrlProp85.xml><?xml version="1.0" encoding="utf-8"?>
<formControlPr xmlns="http://schemas.microsoft.com/office/spreadsheetml/2009/9/main" objectType="CheckBox" fmlaLink="集計用!$K$18" lockText="1" noThreeD="1"/>
</file>

<file path=xl/ctrlProps/ctrlProp86.xml><?xml version="1.0" encoding="utf-8"?>
<formControlPr xmlns="http://schemas.microsoft.com/office/spreadsheetml/2009/9/main" objectType="CheckBox" fmlaLink="集計用!$L$18" lockText="1" noThreeD="1"/>
</file>

<file path=xl/ctrlProps/ctrlProp87.xml><?xml version="1.0" encoding="utf-8"?>
<formControlPr xmlns="http://schemas.microsoft.com/office/spreadsheetml/2009/9/main" objectType="CheckBox" fmlaLink="集計用!$M$18" lockText="1" noThreeD="1"/>
</file>

<file path=xl/ctrlProps/ctrlProp88.xml><?xml version="1.0" encoding="utf-8"?>
<formControlPr xmlns="http://schemas.microsoft.com/office/spreadsheetml/2009/9/main" objectType="CheckBox" fmlaLink="集計用!$N$18" lockText="1" noThreeD="1"/>
</file>

<file path=xl/ctrlProps/ctrlProp89.xml><?xml version="1.0" encoding="utf-8"?>
<formControlPr xmlns="http://schemas.microsoft.com/office/spreadsheetml/2009/9/main" objectType="CheckBox" fmlaLink="集計用!$O$18" lockText="1" noThreeD="1"/>
</file>

<file path=xl/ctrlProps/ctrlProp9.xml><?xml version="1.0" encoding="utf-8"?>
<formControlPr xmlns="http://schemas.microsoft.com/office/spreadsheetml/2009/9/main" objectType="CheckBox" fmlaLink="集計用!$J$13" lockText="1" noThreeD="1"/>
</file>

<file path=xl/ctrlProps/ctrlProp90.xml><?xml version="1.0" encoding="utf-8"?>
<formControlPr xmlns="http://schemas.microsoft.com/office/spreadsheetml/2009/9/main" objectType="CheckBox" fmlaLink="集計用!$P$18" lockText="1" noThreeD="1"/>
</file>

<file path=xl/ctrlProps/ctrlProp91.xml><?xml version="1.0" encoding="utf-8"?>
<formControlPr xmlns="http://schemas.microsoft.com/office/spreadsheetml/2009/9/main" objectType="CheckBox" fmlaLink="集計用!$B$19" lockText="1" noThreeD="1"/>
</file>

<file path=xl/ctrlProps/ctrlProp92.xml><?xml version="1.0" encoding="utf-8"?>
<formControlPr xmlns="http://schemas.microsoft.com/office/spreadsheetml/2009/9/main" objectType="CheckBox" fmlaLink="集計用!$C$19" lockText="1" noThreeD="1"/>
</file>

<file path=xl/ctrlProps/ctrlProp93.xml><?xml version="1.0" encoding="utf-8"?>
<formControlPr xmlns="http://schemas.microsoft.com/office/spreadsheetml/2009/9/main" objectType="CheckBox" fmlaLink="集計用!$D$19" lockText="1" noThreeD="1"/>
</file>

<file path=xl/ctrlProps/ctrlProp94.xml><?xml version="1.0" encoding="utf-8"?>
<formControlPr xmlns="http://schemas.microsoft.com/office/spreadsheetml/2009/9/main" objectType="CheckBox" fmlaLink="集計用!$F$19" lockText="1" noThreeD="1"/>
</file>

<file path=xl/ctrlProps/ctrlProp95.xml><?xml version="1.0" encoding="utf-8"?>
<formControlPr xmlns="http://schemas.microsoft.com/office/spreadsheetml/2009/9/main" objectType="CheckBox" fmlaLink="集計用!$E$19" lockText="1" noThreeD="1"/>
</file>

<file path=xl/ctrlProps/ctrlProp96.xml><?xml version="1.0" encoding="utf-8"?>
<formControlPr xmlns="http://schemas.microsoft.com/office/spreadsheetml/2009/9/main" objectType="CheckBox" fmlaLink="集計用!$G$19" lockText="1" noThreeD="1"/>
</file>

<file path=xl/ctrlProps/ctrlProp97.xml><?xml version="1.0" encoding="utf-8"?>
<formControlPr xmlns="http://schemas.microsoft.com/office/spreadsheetml/2009/9/main" objectType="CheckBox" fmlaLink="集計用!$H$19" lockText="1" noThreeD="1"/>
</file>

<file path=xl/ctrlProps/ctrlProp98.xml><?xml version="1.0" encoding="utf-8"?>
<formControlPr xmlns="http://schemas.microsoft.com/office/spreadsheetml/2009/9/main" objectType="CheckBox" fmlaLink="集計用!$I$19" lockText="1" noThreeD="1"/>
</file>

<file path=xl/ctrlProps/ctrlProp99.xml><?xml version="1.0" encoding="utf-8"?>
<formControlPr xmlns="http://schemas.microsoft.com/office/spreadsheetml/2009/9/main" objectType="CheckBox" fmlaLink="集計用!$J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42</xdr:row>
          <xdr:rowOff>266700</xdr:rowOff>
        </xdr:from>
        <xdr:to>
          <xdr:col>3</xdr:col>
          <xdr:colOff>53340</xdr:colOff>
          <xdr:row>44</xdr:row>
          <xdr:rowOff>22860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43</xdr:row>
          <xdr:rowOff>190500</xdr:rowOff>
        </xdr:from>
        <xdr:to>
          <xdr:col>3</xdr:col>
          <xdr:colOff>53340</xdr:colOff>
          <xdr:row>45</xdr:row>
          <xdr:rowOff>22860</xdr:rowOff>
        </xdr:to>
        <xdr:sp macro="" textlink="">
          <xdr:nvSpPr>
            <xdr:cNvPr id="1028" name="Check Box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44</xdr:row>
          <xdr:rowOff>190500</xdr:rowOff>
        </xdr:from>
        <xdr:to>
          <xdr:col>3</xdr:col>
          <xdr:colOff>53340</xdr:colOff>
          <xdr:row>46</xdr:row>
          <xdr:rowOff>22860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46</xdr:row>
          <xdr:rowOff>190500</xdr:rowOff>
        </xdr:from>
        <xdr:to>
          <xdr:col>3</xdr:col>
          <xdr:colOff>53340</xdr:colOff>
          <xdr:row>48</xdr:row>
          <xdr:rowOff>22860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45</xdr:row>
          <xdr:rowOff>190500</xdr:rowOff>
        </xdr:from>
        <xdr:to>
          <xdr:col>3</xdr:col>
          <xdr:colOff>53340</xdr:colOff>
          <xdr:row>47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47</xdr:row>
          <xdr:rowOff>190500</xdr:rowOff>
        </xdr:from>
        <xdr:to>
          <xdr:col>3</xdr:col>
          <xdr:colOff>53340</xdr:colOff>
          <xdr:row>49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48</xdr:row>
          <xdr:rowOff>190500</xdr:rowOff>
        </xdr:from>
        <xdr:to>
          <xdr:col>3</xdr:col>
          <xdr:colOff>53340</xdr:colOff>
          <xdr:row>50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49</xdr:row>
          <xdr:rowOff>190500</xdr:rowOff>
        </xdr:from>
        <xdr:to>
          <xdr:col>3</xdr:col>
          <xdr:colOff>53340</xdr:colOff>
          <xdr:row>51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50</xdr:row>
          <xdr:rowOff>190500</xdr:rowOff>
        </xdr:from>
        <xdr:to>
          <xdr:col>3</xdr:col>
          <xdr:colOff>53340</xdr:colOff>
          <xdr:row>52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51</xdr:row>
          <xdr:rowOff>190500</xdr:rowOff>
        </xdr:from>
        <xdr:to>
          <xdr:col>3</xdr:col>
          <xdr:colOff>53340</xdr:colOff>
          <xdr:row>53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52</xdr:row>
          <xdr:rowOff>190500</xdr:rowOff>
        </xdr:from>
        <xdr:to>
          <xdr:col>3</xdr:col>
          <xdr:colOff>53340</xdr:colOff>
          <xdr:row>54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53</xdr:row>
          <xdr:rowOff>190500</xdr:rowOff>
        </xdr:from>
        <xdr:to>
          <xdr:col>3</xdr:col>
          <xdr:colOff>53340</xdr:colOff>
          <xdr:row>55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54</xdr:row>
          <xdr:rowOff>190500</xdr:rowOff>
        </xdr:from>
        <xdr:to>
          <xdr:col>3</xdr:col>
          <xdr:colOff>53340</xdr:colOff>
          <xdr:row>56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55</xdr:row>
          <xdr:rowOff>190500</xdr:rowOff>
        </xdr:from>
        <xdr:to>
          <xdr:col>3</xdr:col>
          <xdr:colOff>53340</xdr:colOff>
          <xdr:row>57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56</xdr:row>
          <xdr:rowOff>190500</xdr:rowOff>
        </xdr:from>
        <xdr:to>
          <xdr:col>3</xdr:col>
          <xdr:colOff>53340</xdr:colOff>
          <xdr:row>58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68</xdr:row>
          <xdr:rowOff>266700</xdr:rowOff>
        </xdr:from>
        <xdr:to>
          <xdr:col>3</xdr:col>
          <xdr:colOff>53340</xdr:colOff>
          <xdr:row>70</xdr:row>
          <xdr:rowOff>22860</xdr:rowOff>
        </xdr:to>
        <xdr:sp macro="" textlink="">
          <xdr:nvSpPr>
            <xdr:cNvPr id="1063" name="Check Box 2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69</xdr:row>
          <xdr:rowOff>190500</xdr:rowOff>
        </xdr:from>
        <xdr:to>
          <xdr:col>3</xdr:col>
          <xdr:colOff>53340</xdr:colOff>
          <xdr:row>71</xdr:row>
          <xdr:rowOff>22860</xdr:rowOff>
        </xdr:to>
        <xdr:sp macro="" textlink="">
          <xdr:nvSpPr>
            <xdr:cNvPr id="1064" name="Check Box 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70</xdr:row>
          <xdr:rowOff>190500</xdr:rowOff>
        </xdr:from>
        <xdr:to>
          <xdr:col>3</xdr:col>
          <xdr:colOff>53340</xdr:colOff>
          <xdr:row>72</xdr:row>
          <xdr:rowOff>22860</xdr:rowOff>
        </xdr:to>
        <xdr:sp macro="" textlink="">
          <xdr:nvSpPr>
            <xdr:cNvPr id="1065" name="Check Box 2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72</xdr:row>
          <xdr:rowOff>190500</xdr:rowOff>
        </xdr:from>
        <xdr:to>
          <xdr:col>3</xdr:col>
          <xdr:colOff>53340</xdr:colOff>
          <xdr:row>74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71</xdr:row>
          <xdr:rowOff>190500</xdr:rowOff>
        </xdr:from>
        <xdr:to>
          <xdr:col>3</xdr:col>
          <xdr:colOff>53340</xdr:colOff>
          <xdr:row>73</xdr:row>
          <xdr:rowOff>22860</xdr:rowOff>
        </xdr:to>
        <xdr:sp macro="" textlink="">
          <xdr:nvSpPr>
            <xdr:cNvPr id="1067" name="Check Box 1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73</xdr:row>
          <xdr:rowOff>190500</xdr:rowOff>
        </xdr:from>
        <xdr:to>
          <xdr:col>3</xdr:col>
          <xdr:colOff>53340</xdr:colOff>
          <xdr:row>75</xdr:row>
          <xdr:rowOff>22860</xdr:rowOff>
        </xdr:to>
        <xdr:sp macro="" textlink="">
          <xdr:nvSpPr>
            <xdr:cNvPr id="1068" name="Check Box 13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74</xdr:row>
          <xdr:rowOff>190500</xdr:rowOff>
        </xdr:from>
        <xdr:to>
          <xdr:col>3</xdr:col>
          <xdr:colOff>53340</xdr:colOff>
          <xdr:row>76</xdr:row>
          <xdr:rowOff>22860</xdr:rowOff>
        </xdr:to>
        <xdr:sp macro="" textlink="">
          <xdr:nvSpPr>
            <xdr:cNvPr id="1069" name="Check Box 14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75</xdr:row>
          <xdr:rowOff>190500</xdr:rowOff>
        </xdr:from>
        <xdr:to>
          <xdr:col>3</xdr:col>
          <xdr:colOff>53340</xdr:colOff>
          <xdr:row>77</xdr:row>
          <xdr:rowOff>22860</xdr:rowOff>
        </xdr:to>
        <xdr:sp macro="" textlink="">
          <xdr:nvSpPr>
            <xdr:cNvPr id="1070" name="Check Box 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76</xdr:row>
          <xdr:rowOff>190500</xdr:rowOff>
        </xdr:from>
        <xdr:to>
          <xdr:col>3</xdr:col>
          <xdr:colOff>53340</xdr:colOff>
          <xdr:row>78</xdr:row>
          <xdr:rowOff>22860</xdr:rowOff>
        </xdr:to>
        <xdr:sp macro="" textlink="">
          <xdr:nvSpPr>
            <xdr:cNvPr id="1071" name="Check Box 16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77</xdr:row>
          <xdr:rowOff>190500</xdr:rowOff>
        </xdr:from>
        <xdr:to>
          <xdr:col>3</xdr:col>
          <xdr:colOff>53340</xdr:colOff>
          <xdr:row>79</xdr:row>
          <xdr:rowOff>22860</xdr:rowOff>
        </xdr:to>
        <xdr:sp macro="" textlink="">
          <xdr:nvSpPr>
            <xdr:cNvPr id="1072" name="Check Box 17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78</xdr:row>
          <xdr:rowOff>190500</xdr:rowOff>
        </xdr:from>
        <xdr:to>
          <xdr:col>3</xdr:col>
          <xdr:colOff>53340</xdr:colOff>
          <xdr:row>80</xdr:row>
          <xdr:rowOff>22860</xdr:rowOff>
        </xdr:to>
        <xdr:sp macro="" textlink="">
          <xdr:nvSpPr>
            <xdr:cNvPr id="1073" name="Check Box 18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79</xdr:row>
          <xdr:rowOff>190500</xdr:rowOff>
        </xdr:from>
        <xdr:to>
          <xdr:col>3</xdr:col>
          <xdr:colOff>53340</xdr:colOff>
          <xdr:row>81</xdr:row>
          <xdr:rowOff>22860</xdr:rowOff>
        </xdr:to>
        <xdr:sp macro="" textlink="">
          <xdr:nvSpPr>
            <xdr:cNvPr id="1074" name="Check Box 19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80</xdr:row>
          <xdr:rowOff>190500</xdr:rowOff>
        </xdr:from>
        <xdr:to>
          <xdr:col>3</xdr:col>
          <xdr:colOff>53340</xdr:colOff>
          <xdr:row>82</xdr:row>
          <xdr:rowOff>22860</xdr:rowOff>
        </xdr:to>
        <xdr:sp macro="" textlink="">
          <xdr:nvSpPr>
            <xdr:cNvPr id="1075" name="Check Box 20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81</xdr:row>
          <xdr:rowOff>190500</xdr:rowOff>
        </xdr:from>
        <xdr:to>
          <xdr:col>3</xdr:col>
          <xdr:colOff>53340</xdr:colOff>
          <xdr:row>83</xdr:row>
          <xdr:rowOff>22860</xdr:rowOff>
        </xdr:to>
        <xdr:sp macro="" textlink="">
          <xdr:nvSpPr>
            <xdr:cNvPr id="1076" name="Check Box 21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82</xdr:row>
          <xdr:rowOff>190500</xdr:rowOff>
        </xdr:from>
        <xdr:to>
          <xdr:col>3</xdr:col>
          <xdr:colOff>53340</xdr:colOff>
          <xdr:row>84</xdr:row>
          <xdr:rowOff>22860</xdr:rowOff>
        </xdr:to>
        <xdr:sp macro="" textlink="">
          <xdr:nvSpPr>
            <xdr:cNvPr id="1077" name="Check Box 22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94</xdr:row>
          <xdr:rowOff>266700</xdr:rowOff>
        </xdr:from>
        <xdr:to>
          <xdr:col>3</xdr:col>
          <xdr:colOff>53340</xdr:colOff>
          <xdr:row>96</xdr:row>
          <xdr:rowOff>22860</xdr:rowOff>
        </xdr:to>
        <xdr:sp macro="" textlink="">
          <xdr:nvSpPr>
            <xdr:cNvPr id="1081" name="Check Box 2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95</xdr:row>
          <xdr:rowOff>190500</xdr:rowOff>
        </xdr:from>
        <xdr:to>
          <xdr:col>3</xdr:col>
          <xdr:colOff>53340</xdr:colOff>
          <xdr:row>97</xdr:row>
          <xdr:rowOff>22860</xdr:rowOff>
        </xdr:to>
        <xdr:sp macro="" textlink="">
          <xdr:nvSpPr>
            <xdr:cNvPr id="1082" name="Check Box 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96</xdr:row>
          <xdr:rowOff>190500</xdr:rowOff>
        </xdr:from>
        <xdr:to>
          <xdr:col>3</xdr:col>
          <xdr:colOff>53340</xdr:colOff>
          <xdr:row>98</xdr:row>
          <xdr:rowOff>22860</xdr:rowOff>
        </xdr:to>
        <xdr:sp macro="" textlink="">
          <xdr:nvSpPr>
            <xdr:cNvPr id="1083" name="Check Box 2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98</xdr:row>
          <xdr:rowOff>190500</xdr:rowOff>
        </xdr:from>
        <xdr:to>
          <xdr:col>3</xdr:col>
          <xdr:colOff>53340</xdr:colOff>
          <xdr:row>100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97</xdr:row>
          <xdr:rowOff>190500</xdr:rowOff>
        </xdr:from>
        <xdr:to>
          <xdr:col>3</xdr:col>
          <xdr:colOff>53340</xdr:colOff>
          <xdr:row>99</xdr:row>
          <xdr:rowOff>22860</xdr:rowOff>
        </xdr:to>
        <xdr:sp macro="" textlink="">
          <xdr:nvSpPr>
            <xdr:cNvPr id="1085" name="Check Box 12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99</xdr:row>
          <xdr:rowOff>190500</xdr:rowOff>
        </xdr:from>
        <xdr:to>
          <xdr:col>3</xdr:col>
          <xdr:colOff>53340</xdr:colOff>
          <xdr:row>101</xdr:row>
          <xdr:rowOff>22860</xdr:rowOff>
        </xdr:to>
        <xdr:sp macro="" textlink="">
          <xdr:nvSpPr>
            <xdr:cNvPr id="1086" name="Check Box 13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100</xdr:row>
          <xdr:rowOff>190500</xdr:rowOff>
        </xdr:from>
        <xdr:to>
          <xdr:col>3</xdr:col>
          <xdr:colOff>53340</xdr:colOff>
          <xdr:row>102</xdr:row>
          <xdr:rowOff>22860</xdr:rowOff>
        </xdr:to>
        <xdr:sp macro="" textlink="">
          <xdr:nvSpPr>
            <xdr:cNvPr id="1087" name="Check Box 1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101</xdr:row>
          <xdr:rowOff>190500</xdr:rowOff>
        </xdr:from>
        <xdr:to>
          <xdr:col>3</xdr:col>
          <xdr:colOff>53340</xdr:colOff>
          <xdr:row>103</xdr:row>
          <xdr:rowOff>22860</xdr:rowOff>
        </xdr:to>
        <xdr:sp macro="" textlink="">
          <xdr:nvSpPr>
            <xdr:cNvPr id="1088" name="Check Box 1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102</xdr:row>
          <xdr:rowOff>190500</xdr:rowOff>
        </xdr:from>
        <xdr:to>
          <xdr:col>3</xdr:col>
          <xdr:colOff>53340</xdr:colOff>
          <xdr:row>104</xdr:row>
          <xdr:rowOff>22860</xdr:rowOff>
        </xdr:to>
        <xdr:sp macro="" textlink="">
          <xdr:nvSpPr>
            <xdr:cNvPr id="1089" name="Check Box 1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103</xdr:row>
          <xdr:rowOff>190500</xdr:rowOff>
        </xdr:from>
        <xdr:to>
          <xdr:col>3</xdr:col>
          <xdr:colOff>53340</xdr:colOff>
          <xdr:row>105</xdr:row>
          <xdr:rowOff>22860</xdr:rowOff>
        </xdr:to>
        <xdr:sp macro="" textlink="">
          <xdr:nvSpPr>
            <xdr:cNvPr id="1090" name="Check Box 17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104</xdr:row>
          <xdr:rowOff>190500</xdr:rowOff>
        </xdr:from>
        <xdr:to>
          <xdr:col>3</xdr:col>
          <xdr:colOff>53340</xdr:colOff>
          <xdr:row>106</xdr:row>
          <xdr:rowOff>22860</xdr:rowOff>
        </xdr:to>
        <xdr:sp macro="" textlink="">
          <xdr:nvSpPr>
            <xdr:cNvPr id="1091" name="Check Box 1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105</xdr:row>
          <xdr:rowOff>190500</xdr:rowOff>
        </xdr:from>
        <xdr:to>
          <xdr:col>3</xdr:col>
          <xdr:colOff>53340</xdr:colOff>
          <xdr:row>107</xdr:row>
          <xdr:rowOff>22860</xdr:rowOff>
        </xdr:to>
        <xdr:sp macro="" textlink="">
          <xdr:nvSpPr>
            <xdr:cNvPr id="1092" name="Check Box 19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106</xdr:row>
          <xdr:rowOff>190500</xdr:rowOff>
        </xdr:from>
        <xdr:to>
          <xdr:col>3</xdr:col>
          <xdr:colOff>53340</xdr:colOff>
          <xdr:row>108</xdr:row>
          <xdr:rowOff>22860</xdr:rowOff>
        </xdr:to>
        <xdr:sp macro="" textlink="">
          <xdr:nvSpPr>
            <xdr:cNvPr id="1093" name="Check Box 20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107</xdr:row>
          <xdr:rowOff>190500</xdr:rowOff>
        </xdr:from>
        <xdr:to>
          <xdr:col>3</xdr:col>
          <xdr:colOff>53340</xdr:colOff>
          <xdr:row>109</xdr:row>
          <xdr:rowOff>22860</xdr:rowOff>
        </xdr:to>
        <xdr:sp macro="" textlink="">
          <xdr:nvSpPr>
            <xdr:cNvPr id="1094" name="Check Box 21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108</xdr:row>
          <xdr:rowOff>190500</xdr:rowOff>
        </xdr:from>
        <xdr:to>
          <xdr:col>3</xdr:col>
          <xdr:colOff>53340</xdr:colOff>
          <xdr:row>110</xdr:row>
          <xdr:rowOff>22860</xdr:rowOff>
        </xdr:to>
        <xdr:sp macro="" textlink="">
          <xdr:nvSpPr>
            <xdr:cNvPr id="1095" name="Check Box 2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120</xdr:row>
          <xdr:rowOff>266700</xdr:rowOff>
        </xdr:from>
        <xdr:to>
          <xdr:col>3</xdr:col>
          <xdr:colOff>53340</xdr:colOff>
          <xdr:row>122</xdr:row>
          <xdr:rowOff>22860</xdr:rowOff>
        </xdr:to>
        <xdr:sp macro="" textlink="">
          <xdr:nvSpPr>
            <xdr:cNvPr id="1099" name="Check Box 2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121</xdr:row>
          <xdr:rowOff>190500</xdr:rowOff>
        </xdr:from>
        <xdr:to>
          <xdr:col>3</xdr:col>
          <xdr:colOff>53340</xdr:colOff>
          <xdr:row>123</xdr:row>
          <xdr:rowOff>22860</xdr:rowOff>
        </xdr:to>
        <xdr:sp macro="" textlink="">
          <xdr:nvSpPr>
            <xdr:cNvPr id="1100" name="Check Box 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122</xdr:row>
          <xdr:rowOff>190500</xdr:rowOff>
        </xdr:from>
        <xdr:to>
          <xdr:col>3</xdr:col>
          <xdr:colOff>53340</xdr:colOff>
          <xdr:row>124</xdr:row>
          <xdr:rowOff>22860</xdr:rowOff>
        </xdr:to>
        <xdr:sp macro="" textlink="">
          <xdr:nvSpPr>
            <xdr:cNvPr id="1101" name="Check Box 2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124</xdr:row>
          <xdr:rowOff>190500</xdr:rowOff>
        </xdr:from>
        <xdr:to>
          <xdr:col>3</xdr:col>
          <xdr:colOff>53340</xdr:colOff>
          <xdr:row>126</xdr:row>
          <xdr:rowOff>22860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123</xdr:row>
          <xdr:rowOff>190500</xdr:rowOff>
        </xdr:from>
        <xdr:to>
          <xdr:col>3</xdr:col>
          <xdr:colOff>53340</xdr:colOff>
          <xdr:row>125</xdr:row>
          <xdr:rowOff>22860</xdr:rowOff>
        </xdr:to>
        <xdr:sp macro="" textlink="">
          <xdr:nvSpPr>
            <xdr:cNvPr id="1103" name="Check Box 12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125</xdr:row>
          <xdr:rowOff>190500</xdr:rowOff>
        </xdr:from>
        <xdr:to>
          <xdr:col>3</xdr:col>
          <xdr:colOff>53340</xdr:colOff>
          <xdr:row>127</xdr:row>
          <xdr:rowOff>22860</xdr:rowOff>
        </xdr:to>
        <xdr:sp macro="" textlink="">
          <xdr:nvSpPr>
            <xdr:cNvPr id="1104" name="Check Box 13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126</xdr:row>
          <xdr:rowOff>190500</xdr:rowOff>
        </xdr:from>
        <xdr:to>
          <xdr:col>3</xdr:col>
          <xdr:colOff>53340</xdr:colOff>
          <xdr:row>128</xdr:row>
          <xdr:rowOff>22860</xdr:rowOff>
        </xdr:to>
        <xdr:sp macro="" textlink="">
          <xdr:nvSpPr>
            <xdr:cNvPr id="1105" name="Check Box 14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127</xdr:row>
          <xdr:rowOff>190500</xdr:rowOff>
        </xdr:from>
        <xdr:to>
          <xdr:col>3</xdr:col>
          <xdr:colOff>53340</xdr:colOff>
          <xdr:row>129</xdr:row>
          <xdr:rowOff>22860</xdr:rowOff>
        </xdr:to>
        <xdr:sp macro="" textlink="">
          <xdr:nvSpPr>
            <xdr:cNvPr id="1106" name="Check Box 15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128</xdr:row>
          <xdr:rowOff>190500</xdr:rowOff>
        </xdr:from>
        <xdr:to>
          <xdr:col>3</xdr:col>
          <xdr:colOff>53340</xdr:colOff>
          <xdr:row>130</xdr:row>
          <xdr:rowOff>22860</xdr:rowOff>
        </xdr:to>
        <xdr:sp macro="" textlink="">
          <xdr:nvSpPr>
            <xdr:cNvPr id="1107" name="Check Box 16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129</xdr:row>
          <xdr:rowOff>190500</xdr:rowOff>
        </xdr:from>
        <xdr:to>
          <xdr:col>3</xdr:col>
          <xdr:colOff>53340</xdr:colOff>
          <xdr:row>131</xdr:row>
          <xdr:rowOff>22860</xdr:rowOff>
        </xdr:to>
        <xdr:sp macro="" textlink="">
          <xdr:nvSpPr>
            <xdr:cNvPr id="1108" name="Check Box 17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130</xdr:row>
          <xdr:rowOff>190500</xdr:rowOff>
        </xdr:from>
        <xdr:to>
          <xdr:col>3</xdr:col>
          <xdr:colOff>53340</xdr:colOff>
          <xdr:row>132</xdr:row>
          <xdr:rowOff>22860</xdr:rowOff>
        </xdr:to>
        <xdr:sp macro="" textlink="">
          <xdr:nvSpPr>
            <xdr:cNvPr id="1109" name="Check Box 18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131</xdr:row>
          <xdr:rowOff>190500</xdr:rowOff>
        </xdr:from>
        <xdr:to>
          <xdr:col>3</xdr:col>
          <xdr:colOff>53340</xdr:colOff>
          <xdr:row>133</xdr:row>
          <xdr:rowOff>22860</xdr:rowOff>
        </xdr:to>
        <xdr:sp macro="" textlink="">
          <xdr:nvSpPr>
            <xdr:cNvPr id="1110" name="Check Box 19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132</xdr:row>
          <xdr:rowOff>190500</xdr:rowOff>
        </xdr:from>
        <xdr:to>
          <xdr:col>3</xdr:col>
          <xdr:colOff>53340</xdr:colOff>
          <xdr:row>134</xdr:row>
          <xdr:rowOff>22860</xdr:rowOff>
        </xdr:to>
        <xdr:sp macro="" textlink="">
          <xdr:nvSpPr>
            <xdr:cNvPr id="1111" name="Check Box 20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133</xdr:row>
          <xdr:rowOff>190500</xdr:rowOff>
        </xdr:from>
        <xdr:to>
          <xdr:col>3</xdr:col>
          <xdr:colOff>53340</xdr:colOff>
          <xdr:row>135</xdr:row>
          <xdr:rowOff>22860</xdr:rowOff>
        </xdr:to>
        <xdr:sp macro="" textlink="">
          <xdr:nvSpPr>
            <xdr:cNvPr id="1112" name="Check Box 21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134</xdr:row>
          <xdr:rowOff>190500</xdr:rowOff>
        </xdr:from>
        <xdr:to>
          <xdr:col>3</xdr:col>
          <xdr:colOff>53340</xdr:colOff>
          <xdr:row>136</xdr:row>
          <xdr:rowOff>22860</xdr:rowOff>
        </xdr:to>
        <xdr:sp macro="" textlink="">
          <xdr:nvSpPr>
            <xdr:cNvPr id="1113" name="Check Box 22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146</xdr:row>
          <xdr:rowOff>266700</xdr:rowOff>
        </xdr:from>
        <xdr:to>
          <xdr:col>3</xdr:col>
          <xdr:colOff>53340</xdr:colOff>
          <xdr:row>148</xdr:row>
          <xdr:rowOff>22860</xdr:rowOff>
        </xdr:to>
        <xdr:sp macro="" textlink="">
          <xdr:nvSpPr>
            <xdr:cNvPr id="1117" name="Check Box 2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147</xdr:row>
          <xdr:rowOff>190500</xdr:rowOff>
        </xdr:from>
        <xdr:to>
          <xdr:col>3</xdr:col>
          <xdr:colOff>53340</xdr:colOff>
          <xdr:row>149</xdr:row>
          <xdr:rowOff>22860</xdr:rowOff>
        </xdr:to>
        <xdr:sp macro="" textlink="">
          <xdr:nvSpPr>
            <xdr:cNvPr id="1118" name="Check Box 2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148</xdr:row>
          <xdr:rowOff>190500</xdr:rowOff>
        </xdr:from>
        <xdr:to>
          <xdr:col>3</xdr:col>
          <xdr:colOff>53340</xdr:colOff>
          <xdr:row>150</xdr:row>
          <xdr:rowOff>22860</xdr:rowOff>
        </xdr:to>
        <xdr:sp macro="" textlink="">
          <xdr:nvSpPr>
            <xdr:cNvPr id="1119" name="Check Box 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150</xdr:row>
          <xdr:rowOff>190500</xdr:rowOff>
        </xdr:from>
        <xdr:to>
          <xdr:col>3</xdr:col>
          <xdr:colOff>53340</xdr:colOff>
          <xdr:row>152</xdr:row>
          <xdr:rowOff>22860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149</xdr:row>
          <xdr:rowOff>190500</xdr:rowOff>
        </xdr:from>
        <xdr:to>
          <xdr:col>3</xdr:col>
          <xdr:colOff>53340</xdr:colOff>
          <xdr:row>151</xdr:row>
          <xdr:rowOff>22860</xdr:rowOff>
        </xdr:to>
        <xdr:sp macro="" textlink="">
          <xdr:nvSpPr>
            <xdr:cNvPr id="1121" name="Check Box 12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151</xdr:row>
          <xdr:rowOff>190500</xdr:rowOff>
        </xdr:from>
        <xdr:to>
          <xdr:col>3</xdr:col>
          <xdr:colOff>53340</xdr:colOff>
          <xdr:row>153</xdr:row>
          <xdr:rowOff>22860</xdr:rowOff>
        </xdr:to>
        <xdr:sp macro="" textlink="">
          <xdr:nvSpPr>
            <xdr:cNvPr id="1122" name="Check Box 13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152</xdr:row>
          <xdr:rowOff>190500</xdr:rowOff>
        </xdr:from>
        <xdr:to>
          <xdr:col>3</xdr:col>
          <xdr:colOff>53340</xdr:colOff>
          <xdr:row>154</xdr:row>
          <xdr:rowOff>22860</xdr:rowOff>
        </xdr:to>
        <xdr:sp macro="" textlink="">
          <xdr:nvSpPr>
            <xdr:cNvPr id="1123" name="Check Box 14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153</xdr:row>
          <xdr:rowOff>190500</xdr:rowOff>
        </xdr:from>
        <xdr:to>
          <xdr:col>3</xdr:col>
          <xdr:colOff>53340</xdr:colOff>
          <xdr:row>155</xdr:row>
          <xdr:rowOff>22860</xdr:rowOff>
        </xdr:to>
        <xdr:sp macro="" textlink="">
          <xdr:nvSpPr>
            <xdr:cNvPr id="1124" name="Check Box 15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154</xdr:row>
          <xdr:rowOff>190500</xdr:rowOff>
        </xdr:from>
        <xdr:to>
          <xdr:col>3</xdr:col>
          <xdr:colOff>53340</xdr:colOff>
          <xdr:row>156</xdr:row>
          <xdr:rowOff>22860</xdr:rowOff>
        </xdr:to>
        <xdr:sp macro="" textlink="">
          <xdr:nvSpPr>
            <xdr:cNvPr id="1125" name="Check Box 16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155</xdr:row>
          <xdr:rowOff>190500</xdr:rowOff>
        </xdr:from>
        <xdr:to>
          <xdr:col>3</xdr:col>
          <xdr:colOff>53340</xdr:colOff>
          <xdr:row>157</xdr:row>
          <xdr:rowOff>22860</xdr:rowOff>
        </xdr:to>
        <xdr:sp macro="" textlink="">
          <xdr:nvSpPr>
            <xdr:cNvPr id="1126" name="Check Box 17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156</xdr:row>
          <xdr:rowOff>190500</xdr:rowOff>
        </xdr:from>
        <xdr:to>
          <xdr:col>3</xdr:col>
          <xdr:colOff>53340</xdr:colOff>
          <xdr:row>158</xdr:row>
          <xdr:rowOff>22860</xdr:rowOff>
        </xdr:to>
        <xdr:sp macro="" textlink="">
          <xdr:nvSpPr>
            <xdr:cNvPr id="1127" name="Check Box 18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157</xdr:row>
          <xdr:rowOff>190500</xdr:rowOff>
        </xdr:from>
        <xdr:to>
          <xdr:col>3</xdr:col>
          <xdr:colOff>53340</xdr:colOff>
          <xdr:row>159</xdr:row>
          <xdr:rowOff>22860</xdr:rowOff>
        </xdr:to>
        <xdr:sp macro="" textlink="">
          <xdr:nvSpPr>
            <xdr:cNvPr id="1128" name="Check Box 19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158</xdr:row>
          <xdr:rowOff>190500</xdr:rowOff>
        </xdr:from>
        <xdr:to>
          <xdr:col>3</xdr:col>
          <xdr:colOff>53340</xdr:colOff>
          <xdr:row>160</xdr:row>
          <xdr:rowOff>22860</xdr:rowOff>
        </xdr:to>
        <xdr:sp macro="" textlink="">
          <xdr:nvSpPr>
            <xdr:cNvPr id="1129" name="Check Box 20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159</xdr:row>
          <xdr:rowOff>190500</xdr:rowOff>
        </xdr:from>
        <xdr:to>
          <xdr:col>3</xdr:col>
          <xdr:colOff>53340</xdr:colOff>
          <xdr:row>161</xdr:row>
          <xdr:rowOff>22860</xdr:rowOff>
        </xdr:to>
        <xdr:sp macro="" textlink="">
          <xdr:nvSpPr>
            <xdr:cNvPr id="1130" name="Check Box 21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160</xdr:row>
          <xdr:rowOff>190500</xdr:rowOff>
        </xdr:from>
        <xdr:to>
          <xdr:col>3</xdr:col>
          <xdr:colOff>53340</xdr:colOff>
          <xdr:row>162</xdr:row>
          <xdr:rowOff>22860</xdr:rowOff>
        </xdr:to>
        <xdr:sp macro="" textlink="">
          <xdr:nvSpPr>
            <xdr:cNvPr id="1131" name="Check Box 22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172</xdr:row>
          <xdr:rowOff>266700</xdr:rowOff>
        </xdr:from>
        <xdr:to>
          <xdr:col>3</xdr:col>
          <xdr:colOff>53340</xdr:colOff>
          <xdr:row>174</xdr:row>
          <xdr:rowOff>22860</xdr:rowOff>
        </xdr:to>
        <xdr:sp macro="" textlink="">
          <xdr:nvSpPr>
            <xdr:cNvPr id="1148" name="Check Box 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173</xdr:row>
          <xdr:rowOff>205740</xdr:rowOff>
        </xdr:from>
        <xdr:to>
          <xdr:col>3</xdr:col>
          <xdr:colOff>53340</xdr:colOff>
          <xdr:row>175</xdr:row>
          <xdr:rowOff>30480</xdr:rowOff>
        </xdr:to>
        <xdr:sp macro="" textlink="">
          <xdr:nvSpPr>
            <xdr:cNvPr id="1149" name="Check Box 2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174</xdr:row>
          <xdr:rowOff>190500</xdr:rowOff>
        </xdr:from>
        <xdr:to>
          <xdr:col>3</xdr:col>
          <xdr:colOff>53340</xdr:colOff>
          <xdr:row>176</xdr:row>
          <xdr:rowOff>22860</xdr:rowOff>
        </xdr:to>
        <xdr:sp macro="" textlink="">
          <xdr:nvSpPr>
            <xdr:cNvPr id="1150" name="Check Box 2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176</xdr:row>
          <xdr:rowOff>190500</xdr:rowOff>
        </xdr:from>
        <xdr:to>
          <xdr:col>3</xdr:col>
          <xdr:colOff>53340</xdr:colOff>
          <xdr:row>178</xdr:row>
          <xdr:rowOff>22860</xdr:rowOff>
        </xdr:to>
        <xdr:sp macro="" textlink="">
          <xdr:nvSpPr>
            <xdr:cNvPr id="1151" name="Check Box 96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175</xdr:row>
          <xdr:rowOff>182880</xdr:rowOff>
        </xdr:from>
        <xdr:to>
          <xdr:col>3</xdr:col>
          <xdr:colOff>53340</xdr:colOff>
          <xdr:row>177</xdr:row>
          <xdr:rowOff>15240</xdr:rowOff>
        </xdr:to>
        <xdr:sp macro="" textlink="">
          <xdr:nvSpPr>
            <xdr:cNvPr id="1152" name="Check Box 12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177</xdr:row>
          <xdr:rowOff>190500</xdr:rowOff>
        </xdr:from>
        <xdr:to>
          <xdr:col>3</xdr:col>
          <xdr:colOff>53340</xdr:colOff>
          <xdr:row>179</xdr:row>
          <xdr:rowOff>22860</xdr:rowOff>
        </xdr:to>
        <xdr:sp macro="" textlink="">
          <xdr:nvSpPr>
            <xdr:cNvPr id="1153" name="Check Box 13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178</xdr:row>
          <xdr:rowOff>190500</xdr:rowOff>
        </xdr:from>
        <xdr:to>
          <xdr:col>3</xdr:col>
          <xdr:colOff>53340</xdr:colOff>
          <xdr:row>180</xdr:row>
          <xdr:rowOff>22860</xdr:rowOff>
        </xdr:to>
        <xdr:sp macro="" textlink="">
          <xdr:nvSpPr>
            <xdr:cNvPr id="1154" name="Check Box 14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179</xdr:row>
          <xdr:rowOff>190500</xdr:rowOff>
        </xdr:from>
        <xdr:to>
          <xdr:col>3</xdr:col>
          <xdr:colOff>53340</xdr:colOff>
          <xdr:row>181</xdr:row>
          <xdr:rowOff>22860</xdr:rowOff>
        </xdr:to>
        <xdr:sp macro="" textlink="">
          <xdr:nvSpPr>
            <xdr:cNvPr id="1155" name="Check Box 15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180</xdr:row>
          <xdr:rowOff>190500</xdr:rowOff>
        </xdr:from>
        <xdr:to>
          <xdr:col>3</xdr:col>
          <xdr:colOff>53340</xdr:colOff>
          <xdr:row>182</xdr:row>
          <xdr:rowOff>22860</xdr:rowOff>
        </xdr:to>
        <xdr:sp macro="" textlink="">
          <xdr:nvSpPr>
            <xdr:cNvPr id="1156" name="Check Box 16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181</xdr:row>
          <xdr:rowOff>190500</xdr:rowOff>
        </xdr:from>
        <xdr:to>
          <xdr:col>3</xdr:col>
          <xdr:colOff>53340</xdr:colOff>
          <xdr:row>183</xdr:row>
          <xdr:rowOff>22860</xdr:rowOff>
        </xdr:to>
        <xdr:sp macro="" textlink="">
          <xdr:nvSpPr>
            <xdr:cNvPr id="1157" name="Check Box 17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182</xdr:row>
          <xdr:rowOff>190500</xdr:rowOff>
        </xdr:from>
        <xdr:to>
          <xdr:col>3</xdr:col>
          <xdr:colOff>53340</xdr:colOff>
          <xdr:row>184</xdr:row>
          <xdr:rowOff>22860</xdr:rowOff>
        </xdr:to>
        <xdr:sp macro="" textlink="">
          <xdr:nvSpPr>
            <xdr:cNvPr id="1158" name="Check Box 18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183</xdr:row>
          <xdr:rowOff>190500</xdr:rowOff>
        </xdr:from>
        <xdr:to>
          <xdr:col>3</xdr:col>
          <xdr:colOff>53340</xdr:colOff>
          <xdr:row>185</xdr:row>
          <xdr:rowOff>22860</xdr:rowOff>
        </xdr:to>
        <xdr:sp macro="" textlink="">
          <xdr:nvSpPr>
            <xdr:cNvPr id="1159" name="Check Box 19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184</xdr:row>
          <xdr:rowOff>190500</xdr:rowOff>
        </xdr:from>
        <xdr:to>
          <xdr:col>3</xdr:col>
          <xdr:colOff>53340</xdr:colOff>
          <xdr:row>186</xdr:row>
          <xdr:rowOff>22860</xdr:rowOff>
        </xdr:to>
        <xdr:sp macro="" textlink="">
          <xdr:nvSpPr>
            <xdr:cNvPr id="1160" name="Check Box 20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185</xdr:row>
          <xdr:rowOff>190500</xdr:rowOff>
        </xdr:from>
        <xdr:to>
          <xdr:col>3</xdr:col>
          <xdr:colOff>53340</xdr:colOff>
          <xdr:row>187</xdr:row>
          <xdr:rowOff>22860</xdr:rowOff>
        </xdr:to>
        <xdr:sp macro="" textlink="">
          <xdr:nvSpPr>
            <xdr:cNvPr id="1161" name="Check Box 21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186</xdr:row>
          <xdr:rowOff>190500</xdr:rowOff>
        </xdr:from>
        <xdr:to>
          <xdr:col>3</xdr:col>
          <xdr:colOff>53340</xdr:colOff>
          <xdr:row>188</xdr:row>
          <xdr:rowOff>22860</xdr:rowOff>
        </xdr:to>
        <xdr:sp macro="" textlink="">
          <xdr:nvSpPr>
            <xdr:cNvPr id="1162" name="Check Box 22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198</xdr:row>
          <xdr:rowOff>266700</xdr:rowOff>
        </xdr:from>
        <xdr:to>
          <xdr:col>3</xdr:col>
          <xdr:colOff>53340</xdr:colOff>
          <xdr:row>200</xdr:row>
          <xdr:rowOff>22860</xdr:rowOff>
        </xdr:to>
        <xdr:sp macro="" textlink="">
          <xdr:nvSpPr>
            <xdr:cNvPr id="1166" name="Check Box 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199</xdr:row>
          <xdr:rowOff>190500</xdr:rowOff>
        </xdr:from>
        <xdr:to>
          <xdr:col>3</xdr:col>
          <xdr:colOff>53340</xdr:colOff>
          <xdr:row>201</xdr:row>
          <xdr:rowOff>22860</xdr:rowOff>
        </xdr:to>
        <xdr:sp macro="" textlink="">
          <xdr:nvSpPr>
            <xdr:cNvPr id="1167" name="Check Box 2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200</xdr:row>
          <xdr:rowOff>190500</xdr:rowOff>
        </xdr:from>
        <xdr:to>
          <xdr:col>3</xdr:col>
          <xdr:colOff>53340</xdr:colOff>
          <xdr:row>202</xdr:row>
          <xdr:rowOff>22860</xdr:rowOff>
        </xdr:to>
        <xdr:sp macro="" textlink="">
          <xdr:nvSpPr>
            <xdr:cNvPr id="1168" name="Check Box 2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202</xdr:row>
          <xdr:rowOff>190500</xdr:rowOff>
        </xdr:from>
        <xdr:to>
          <xdr:col>3</xdr:col>
          <xdr:colOff>53340</xdr:colOff>
          <xdr:row>204</xdr:row>
          <xdr:rowOff>22860</xdr:rowOff>
        </xdr:to>
        <xdr:sp macro="" textlink="">
          <xdr:nvSpPr>
            <xdr:cNvPr id="1169" name="Check Box 96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201</xdr:row>
          <xdr:rowOff>190500</xdr:rowOff>
        </xdr:from>
        <xdr:to>
          <xdr:col>3</xdr:col>
          <xdr:colOff>53340</xdr:colOff>
          <xdr:row>203</xdr:row>
          <xdr:rowOff>22860</xdr:rowOff>
        </xdr:to>
        <xdr:sp macro="" textlink="">
          <xdr:nvSpPr>
            <xdr:cNvPr id="1170" name="Check Box 12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203</xdr:row>
          <xdr:rowOff>190500</xdr:rowOff>
        </xdr:from>
        <xdr:to>
          <xdr:col>3</xdr:col>
          <xdr:colOff>53340</xdr:colOff>
          <xdr:row>205</xdr:row>
          <xdr:rowOff>22860</xdr:rowOff>
        </xdr:to>
        <xdr:sp macro="" textlink="">
          <xdr:nvSpPr>
            <xdr:cNvPr id="1171" name="Check Box 13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204</xdr:row>
          <xdr:rowOff>190500</xdr:rowOff>
        </xdr:from>
        <xdr:to>
          <xdr:col>3</xdr:col>
          <xdr:colOff>53340</xdr:colOff>
          <xdr:row>206</xdr:row>
          <xdr:rowOff>22860</xdr:rowOff>
        </xdr:to>
        <xdr:sp macro="" textlink="">
          <xdr:nvSpPr>
            <xdr:cNvPr id="1172" name="Check Box 14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205</xdr:row>
          <xdr:rowOff>190500</xdr:rowOff>
        </xdr:from>
        <xdr:to>
          <xdr:col>3</xdr:col>
          <xdr:colOff>53340</xdr:colOff>
          <xdr:row>207</xdr:row>
          <xdr:rowOff>22860</xdr:rowOff>
        </xdr:to>
        <xdr:sp macro="" textlink="">
          <xdr:nvSpPr>
            <xdr:cNvPr id="1173" name="Check Box 15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206</xdr:row>
          <xdr:rowOff>190500</xdr:rowOff>
        </xdr:from>
        <xdr:to>
          <xdr:col>3</xdr:col>
          <xdr:colOff>53340</xdr:colOff>
          <xdr:row>208</xdr:row>
          <xdr:rowOff>22860</xdr:rowOff>
        </xdr:to>
        <xdr:sp macro="" textlink="">
          <xdr:nvSpPr>
            <xdr:cNvPr id="1174" name="Check Box 16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207</xdr:row>
          <xdr:rowOff>190500</xdr:rowOff>
        </xdr:from>
        <xdr:to>
          <xdr:col>3</xdr:col>
          <xdr:colOff>53340</xdr:colOff>
          <xdr:row>209</xdr:row>
          <xdr:rowOff>22860</xdr:rowOff>
        </xdr:to>
        <xdr:sp macro="" textlink="">
          <xdr:nvSpPr>
            <xdr:cNvPr id="1175" name="Check Box 17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208</xdr:row>
          <xdr:rowOff>190500</xdr:rowOff>
        </xdr:from>
        <xdr:to>
          <xdr:col>3</xdr:col>
          <xdr:colOff>53340</xdr:colOff>
          <xdr:row>210</xdr:row>
          <xdr:rowOff>22860</xdr:rowOff>
        </xdr:to>
        <xdr:sp macro="" textlink="">
          <xdr:nvSpPr>
            <xdr:cNvPr id="1176" name="Check Box 18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209</xdr:row>
          <xdr:rowOff>190500</xdr:rowOff>
        </xdr:from>
        <xdr:to>
          <xdr:col>3</xdr:col>
          <xdr:colOff>53340</xdr:colOff>
          <xdr:row>211</xdr:row>
          <xdr:rowOff>22860</xdr:rowOff>
        </xdr:to>
        <xdr:sp macro="" textlink="">
          <xdr:nvSpPr>
            <xdr:cNvPr id="1177" name="Check Box 19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210</xdr:row>
          <xdr:rowOff>190500</xdr:rowOff>
        </xdr:from>
        <xdr:to>
          <xdr:col>3</xdr:col>
          <xdr:colOff>53340</xdr:colOff>
          <xdr:row>212</xdr:row>
          <xdr:rowOff>22860</xdr:rowOff>
        </xdr:to>
        <xdr:sp macro="" textlink="">
          <xdr:nvSpPr>
            <xdr:cNvPr id="1178" name="Check Box 20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211</xdr:row>
          <xdr:rowOff>190500</xdr:rowOff>
        </xdr:from>
        <xdr:to>
          <xdr:col>3</xdr:col>
          <xdr:colOff>53340</xdr:colOff>
          <xdr:row>213</xdr:row>
          <xdr:rowOff>22860</xdr:rowOff>
        </xdr:to>
        <xdr:sp macro="" textlink="">
          <xdr:nvSpPr>
            <xdr:cNvPr id="1179" name="Check Box 21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212</xdr:row>
          <xdr:rowOff>190500</xdr:rowOff>
        </xdr:from>
        <xdr:to>
          <xdr:col>3</xdr:col>
          <xdr:colOff>53340</xdr:colOff>
          <xdr:row>214</xdr:row>
          <xdr:rowOff>22860</xdr:rowOff>
        </xdr:to>
        <xdr:sp macro="" textlink="">
          <xdr:nvSpPr>
            <xdr:cNvPr id="1180" name="Check Box 22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224</xdr:row>
          <xdr:rowOff>266700</xdr:rowOff>
        </xdr:from>
        <xdr:to>
          <xdr:col>3</xdr:col>
          <xdr:colOff>53340</xdr:colOff>
          <xdr:row>226</xdr:row>
          <xdr:rowOff>22860</xdr:rowOff>
        </xdr:to>
        <xdr:sp macro="" textlink="">
          <xdr:nvSpPr>
            <xdr:cNvPr id="1184" name="Check Box 2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225</xdr:row>
          <xdr:rowOff>190500</xdr:rowOff>
        </xdr:from>
        <xdr:to>
          <xdr:col>3</xdr:col>
          <xdr:colOff>53340</xdr:colOff>
          <xdr:row>227</xdr:row>
          <xdr:rowOff>22860</xdr:rowOff>
        </xdr:to>
        <xdr:sp macro="" textlink="">
          <xdr:nvSpPr>
            <xdr:cNvPr id="1185" name="Check Box 2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226</xdr:row>
          <xdr:rowOff>190500</xdr:rowOff>
        </xdr:from>
        <xdr:to>
          <xdr:col>3</xdr:col>
          <xdr:colOff>53340</xdr:colOff>
          <xdr:row>228</xdr:row>
          <xdr:rowOff>22860</xdr:rowOff>
        </xdr:to>
        <xdr:sp macro="" textlink="">
          <xdr:nvSpPr>
            <xdr:cNvPr id="1186" name="Check Box 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228</xdr:row>
          <xdr:rowOff>190500</xdr:rowOff>
        </xdr:from>
        <xdr:to>
          <xdr:col>3</xdr:col>
          <xdr:colOff>53340</xdr:colOff>
          <xdr:row>230</xdr:row>
          <xdr:rowOff>22860</xdr:rowOff>
        </xdr:to>
        <xdr:sp macro="" textlink="">
          <xdr:nvSpPr>
            <xdr:cNvPr id="1187" name="Check Box 96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227</xdr:row>
          <xdr:rowOff>190500</xdr:rowOff>
        </xdr:from>
        <xdr:to>
          <xdr:col>3</xdr:col>
          <xdr:colOff>53340</xdr:colOff>
          <xdr:row>229</xdr:row>
          <xdr:rowOff>22860</xdr:rowOff>
        </xdr:to>
        <xdr:sp macro="" textlink="">
          <xdr:nvSpPr>
            <xdr:cNvPr id="1188" name="Check Box 12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229</xdr:row>
          <xdr:rowOff>190500</xdr:rowOff>
        </xdr:from>
        <xdr:to>
          <xdr:col>3</xdr:col>
          <xdr:colOff>53340</xdr:colOff>
          <xdr:row>231</xdr:row>
          <xdr:rowOff>22860</xdr:rowOff>
        </xdr:to>
        <xdr:sp macro="" textlink="">
          <xdr:nvSpPr>
            <xdr:cNvPr id="1189" name="Check Box 13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230</xdr:row>
          <xdr:rowOff>190500</xdr:rowOff>
        </xdr:from>
        <xdr:to>
          <xdr:col>3</xdr:col>
          <xdr:colOff>53340</xdr:colOff>
          <xdr:row>232</xdr:row>
          <xdr:rowOff>22860</xdr:rowOff>
        </xdr:to>
        <xdr:sp macro="" textlink="">
          <xdr:nvSpPr>
            <xdr:cNvPr id="1190" name="Check Box 14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231</xdr:row>
          <xdr:rowOff>190500</xdr:rowOff>
        </xdr:from>
        <xdr:to>
          <xdr:col>3</xdr:col>
          <xdr:colOff>53340</xdr:colOff>
          <xdr:row>233</xdr:row>
          <xdr:rowOff>22860</xdr:rowOff>
        </xdr:to>
        <xdr:sp macro="" textlink="">
          <xdr:nvSpPr>
            <xdr:cNvPr id="1191" name="Check Box 15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232</xdr:row>
          <xdr:rowOff>190500</xdr:rowOff>
        </xdr:from>
        <xdr:to>
          <xdr:col>3</xdr:col>
          <xdr:colOff>53340</xdr:colOff>
          <xdr:row>234</xdr:row>
          <xdr:rowOff>22860</xdr:rowOff>
        </xdr:to>
        <xdr:sp macro="" textlink="">
          <xdr:nvSpPr>
            <xdr:cNvPr id="1192" name="Check Box 16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233</xdr:row>
          <xdr:rowOff>190500</xdr:rowOff>
        </xdr:from>
        <xdr:to>
          <xdr:col>3</xdr:col>
          <xdr:colOff>53340</xdr:colOff>
          <xdr:row>235</xdr:row>
          <xdr:rowOff>22860</xdr:rowOff>
        </xdr:to>
        <xdr:sp macro="" textlink="">
          <xdr:nvSpPr>
            <xdr:cNvPr id="1193" name="Check Box 17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234</xdr:row>
          <xdr:rowOff>190500</xdr:rowOff>
        </xdr:from>
        <xdr:to>
          <xdr:col>3</xdr:col>
          <xdr:colOff>53340</xdr:colOff>
          <xdr:row>236</xdr:row>
          <xdr:rowOff>22860</xdr:rowOff>
        </xdr:to>
        <xdr:sp macro="" textlink="">
          <xdr:nvSpPr>
            <xdr:cNvPr id="1194" name="Check Box 18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235</xdr:row>
          <xdr:rowOff>190500</xdr:rowOff>
        </xdr:from>
        <xdr:to>
          <xdr:col>3</xdr:col>
          <xdr:colOff>53340</xdr:colOff>
          <xdr:row>237</xdr:row>
          <xdr:rowOff>22860</xdr:rowOff>
        </xdr:to>
        <xdr:sp macro="" textlink="">
          <xdr:nvSpPr>
            <xdr:cNvPr id="1195" name="Check Box 19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236</xdr:row>
          <xdr:rowOff>190500</xdr:rowOff>
        </xdr:from>
        <xdr:to>
          <xdr:col>3</xdr:col>
          <xdr:colOff>53340</xdr:colOff>
          <xdr:row>238</xdr:row>
          <xdr:rowOff>22860</xdr:rowOff>
        </xdr:to>
        <xdr:sp macro="" textlink="">
          <xdr:nvSpPr>
            <xdr:cNvPr id="1196" name="Check Box 20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237</xdr:row>
          <xdr:rowOff>190500</xdr:rowOff>
        </xdr:from>
        <xdr:to>
          <xdr:col>3</xdr:col>
          <xdr:colOff>53340</xdr:colOff>
          <xdr:row>239</xdr:row>
          <xdr:rowOff>22860</xdr:rowOff>
        </xdr:to>
        <xdr:sp macro="" textlink="">
          <xdr:nvSpPr>
            <xdr:cNvPr id="1197" name="Check Box 21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238</xdr:row>
          <xdr:rowOff>190500</xdr:rowOff>
        </xdr:from>
        <xdr:to>
          <xdr:col>3</xdr:col>
          <xdr:colOff>53340</xdr:colOff>
          <xdr:row>240</xdr:row>
          <xdr:rowOff>22860</xdr:rowOff>
        </xdr:to>
        <xdr:sp macro="" textlink="">
          <xdr:nvSpPr>
            <xdr:cNvPr id="1198" name="Check Box 2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250</xdr:row>
          <xdr:rowOff>266700</xdr:rowOff>
        </xdr:from>
        <xdr:to>
          <xdr:col>3</xdr:col>
          <xdr:colOff>53340</xdr:colOff>
          <xdr:row>252</xdr:row>
          <xdr:rowOff>22860</xdr:rowOff>
        </xdr:to>
        <xdr:sp macro="" textlink="">
          <xdr:nvSpPr>
            <xdr:cNvPr id="1202" name="Check Box 2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251</xdr:row>
          <xdr:rowOff>190500</xdr:rowOff>
        </xdr:from>
        <xdr:to>
          <xdr:col>3</xdr:col>
          <xdr:colOff>53340</xdr:colOff>
          <xdr:row>253</xdr:row>
          <xdr:rowOff>22860</xdr:rowOff>
        </xdr:to>
        <xdr:sp macro="" textlink="">
          <xdr:nvSpPr>
            <xdr:cNvPr id="1203" name="Check Box 2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252</xdr:row>
          <xdr:rowOff>190500</xdr:rowOff>
        </xdr:from>
        <xdr:to>
          <xdr:col>3</xdr:col>
          <xdr:colOff>53340</xdr:colOff>
          <xdr:row>254</xdr:row>
          <xdr:rowOff>22860</xdr:rowOff>
        </xdr:to>
        <xdr:sp macro="" textlink="">
          <xdr:nvSpPr>
            <xdr:cNvPr id="1204" name="Check Box 2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254</xdr:row>
          <xdr:rowOff>190500</xdr:rowOff>
        </xdr:from>
        <xdr:to>
          <xdr:col>3</xdr:col>
          <xdr:colOff>53340</xdr:colOff>
          <xdr:row>256</xdr:row>
          <xdr:rowOff>22860</xdr:rowOff>
        </xdr:to>
        <xdr:sp macro="" textlink="">
          <xdr:nvSpPr>
            <xdr:cNvPr id="1205" name="Check Box 96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253</xdr:row>
          <xdr:rowOff>190500</xdr:rowOff>
        </xdr:from>
        <xdr:to>
          <xdr:col>3</xdr:col>
          <xdr:colOff>53340</xdr:colOff>
          <xdr:row>255</xdr:row>
          <xdr:rowOff>22860</xdr:rowOff>
        </xdr:to>
        <xdr:sp macro="" textlink="">
          <xdr:nvSpPr>
            <xdr:cNvPr id="1206" name="Check Box 1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255</xdr:row>
          <xdr:rowOff>190500</xdr:rowOff>
        </xdr:from>
        <xdr:to>
          <xdr:col>3</xdr:col>
          <xdr:colOff>53340</xdr:colOff>
          <xdr:row>257</xdr:row>
          <xdr:rowOff>22860</xdr:rowOff>
        </xdr:to>
        <xdr:sp macro="" textlink="">
          <xdr:nvSpPr>
            <xdr:cNvPr id="1207" name="Check Box 1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256</xdr:row>
          <xdr:rowOff>190500</xdr:rowOff>
        </xdr:from>
        <xdr:to>
          <xdr:col>3</xdr:col>
          <xdr:colOff>53340</xdr:colOff>
          <xdr:row>258</xdr:row>
          <xdr:rowOff>22860</xdr:rowOff>
        </xdr:to>
        <xdr:sp macro="" textlink="">
          <xdr:nvSpPr>
            <xdr:cNvPr id="1208" name="Check Box 1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257</xdr:row>
          <xdr:rowOff>190500</xdr:rowOff>
        </xdr:from>
        <xdr:to>
          <xdr:col>3</xdr:col>
          <xdr:colOff>53340</xdr:colOff>
          <xdr:row>259</xdr:row>
          <xdr:rowOff>22860</xdr:rowOff>
        </xdr:to>
        <xdr:sp macro="" textlink="">
          <xdr:nvSpPr>
            <xdr:cNvPr id="1209" name="Check Box 1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258</xdr:row>
          <xdr:rowOff>190500</xdr:rowOff>
        </xdr:from>
        <xdr:to>
          <xdr:col>3</xdr:col>
          <xdr:colOff>53340</xdr:colOff>
          <xdr:row>260</xdr:row>
          <xdr:rowOff>22860</xdr:rowOff>
        </xdr:to>
        <xdr:sp macro="" textlink="">
          <xdr:nvSpPr>
            <xdr:cNvPr id="1210" name="Check Box 1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259</xdr:row>
          <xdr:rowOff>190500</xdr:rowOff>
        </xdr:from>
        <xdr:to>
          <xdr:col>3</xdr:col>
          <xdr:colOff>53340</xdr:colOff>
          <xdr:row>261</xdr:row>
          <xdr:rowOff>22860</xdr:rowOff>
        </xdr:to>
        <xdr:sp macro="" textlink="">
          <xdr:nvSpPr>
            <xdr:cNvPr id="1211" name="Check Box 1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260</xdr:row>
          <xdr:rowOff>190500</xdr:rowOff>
        </xdr:from>
        <xdr:to>
          <xdr:col>3</xdr:col>
          <xdr:colOff>53340</xdr:colOff>
          <xdr:row>262</xdr:row>
          <xdr:rowOff>22860</xdr:rowOff>
        </xdr:to>
        <xdr:sp macro="" textlink="">
          <xdr:nvSpPr>
            <xdr:cNvPr id="1212" name="Check Box 1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261</xdr:row>
          <xdr:rowOff>190500</xdr:rowOff>
        </xdr:from>
        <xdr:to>
          <xdr:col>3</xdr:col>
          <xdr:colOff>53340</xdr:colOff>
          <xdr:row>263</xdr:row>
          <xdr:rowOff>22860</xdr:rowOff>
        </xdr:to>
        <xdr:sp macro="" textlink="">
          <xdr:nvSpPr>
            <xdr:cNvPr id="1213" name="Check Box 1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262</xdr:row>
          <xdr:rowOff>190500</xdr:rowOff>
        </xdr:from>
        <xdr:to>
          <xdr:col>3</xdr:col>
          <xdr:colOff>53340</xdr:colOff>
          <xdr:row>264</xdr:row>
          <xdr:rowOff>22860</xdr:rowOff>
        </xdr:to>
        <xdr:sp macro="" textlink="">
          <xdr:nvSpPr>
            <xdr:cNvPr id="1214" name="Check Box 2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263</xdr:row>
          <xdr:rowOff>190500</xdr:rowOff>
        </xdr:from>
        <xdr:to>
          <xdr:col>3</xdr:col>
          <xdr:colOff>53340</xdr:colOff>
          <xdr:row>265</xdr:row>
          <xdr:rowOff>22860</xdr:rowOff>
        </xdr:to>
        <xdr:sp macro="" textlink="">
          <xdr:nvSpPr>
            <xdr:cNvPr id="1215" name="Check Box 2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264</xdr:row>
          <xdr:rowOff>190500</xdr:rowOff>
        </xdr:from>
        <xdr:to>
          <xdr:col>3</xdr:col>
          <xdr:colOff>53340</xdr:colOff>
          <xdr:row>266</xdr:row>
          <xdr:rowOff>22860</xdr:rowOff>
        </xdr:to>
        <xdr:sp macro="" textlink="">
          <xdr:nvSpPr>
            <xdr:cNvPr id="1216" name="Check Box 2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276</xdr:row>
          <xdr:rowOff>266700</xdr:rowOff>
        </xdr:from>
        <xdr:to>
          <xdr:col>3</xdr:col>
          <xdr:colOff>53340</xdr:colOff>
          <xdr:row>278</xdr:row>
          <xdr:rowOff>22860</xdr:rowOff>
        </xdr:to>
        <xdr:sp macro="" textlink="">
          <xdr:nvSpPr>
            <xdr:cNvPr id="1220" name="Check Box 2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277</xdr:row>
          <xdr:rowOff>190500</xdr:rowOff>
        </xdr:from>
        <xdr:to>
          <xdr:col>3</xdr:col>
          <xdr:colOff>53340</xdr:colOff>
          <xdr:row>279</xdr:row>
          <xdr:rowOff>22860</xdr:rowOff>
        </xdr:to>
        <xdr:sp macro="" textlink="">
          <xdr:nvSpPr>
            <xdr:cNvPr id="1221" name="Check Box 2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278</xdr:row>
          <xdr:rowOff>190500</xdr:rowOff>
        </xdr:from>
        <xdr:to>
          <xdr:col>3</xdr:col>
          <xdr:colOff>53340</xdr:colOff>
          <xdr:row>280</xdr:row>
          <xdr:rowOff>22860</xdr:rowOff>
        </xdr:to>
        <xdr:sp macro="" textlink="">
          <xdr:nvSpPr>
            <xdr:cNvPr id="1222" name="Check Box 2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280</xdr:row>
          <xdr:rowOff>190500</xdr:rowOff>
        </xdr:from>
        <xdr:to>
          <xdr:col>3</xdr:col>
          <xdr:colOff>53340</xdr:colOff>
          <xdr:row>282</xdr:row>
          <xdr:rowOff>22860</xdr:rowOff>
        </xdr:to>
        <xdr:sp macro="" textlink="">
          <xdr:nvSpPr>
            <xdr:cNvPr id="1223" name="Check Box 96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279</xdr:row>
          <xdr:rowOff>190500</xdr:rowOff>
        </xdr:from>
        <xdr:to>
          <xdr:col>3</xdr:col>
          <xdr:colOff>53340</xdr:colOff>
          <xdr:row>281</xdr:row>
          <xdr:rowOff>22860</xdr:rowOff>
        </xdr:to>
        <xdr:sp macro="" textlink="">
          <xdr:nvSpPr>
            <xdr:cNvPr id="1224" name="Check Box 12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281</xdr:row>
          <xdr:rowOff>190500</xdr:rowOff>
        </xdr:from>
        <xdr:to>
          <xdr:col>3</xdr:col>
          <xdr:colOff>53340</xdr:colOff>
          <xdr:row>283</xdr:row>
          <xdr:rowOff>22860</xdr:rowOff>
        </xdr:to>
        <xdr:sp macro="" textlink="">
          <xdr:nvSpPr>
            <xdr:cNvPr id="1225" name="Check Box 13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282</xdr:row>
          <xdr:rowOff>190500</xdr:rowOff>
        </xdr:from>
        <xdr:to>
          <xdr:col>3</xdr:col>
          <xdr:colOff>53340</xdr:colOff>
          <xdr:row>284</xdr:row>
          <xdr:rowOff>22860</xdr:rowOff>
        </xdr:to>
        <xdr:sp macro="" textlink="">
          <xdr:nvSpPr>
            <xdr:cNvPr id="1226" name="Check Box 14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283</xdr:row>
          <xdr:rowOff>190500</xdr:rowOff>
        </xdr:from>
        <xdr:to>
          <xdr:col>3</xdr:col>
          <xdr:colOff>53340</xdr:colOff>
          <xdr:row>285</xdr:row>
          <xdr:rowOff>22860</xdr:rowOff>
        </xdr:to>
        <xdr:sp macro="" textlink="">
          <xdr:nvSpPr>
            <xdr:cNvPr id="1227" name="Check Box 15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284</xdr:row>
          <xdr:rowOff>190500</xdr:rowOff>
        </xdr:from>
        <xdr:to>
          <xdr:col>3</xdr:col>
          <xdr:colOff>53340</xdr:colOff>
          <xdr:row>286</xdr:row>
          <xdr:rowOff>22860</xdr:rowOff>
        </xdr:to>
        <xdr:sp macro="" textlink="">
          <xdr:nvSpPr>
            <xdr:cNvPr id="1228" name="Check Box 16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285</xdr:row>
          <xdr:rowOff>190500</xdr:rowOff>
        </xdr:from>
        <xdr:to>
          <xdr:col>3</xdr:col>
          <xdr:colOff>53340</xdr:colOff>
          <xdr:row>287</xdr:row>
          <xdr:rowOff>22860</xdr:rowOff>
        </xdr:to>
        <xdr:sp macro="" textlink="">
          <xdr:nvSpPr>
            <xdr:cNvPr id="1229" name="Check Box 17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286</xdr:row>
          <xdr:rowOff>190500</xdr:rowOff>
        </xdr:from>
        <xdr:to>
          <xdr:col>3</xdr:col>
          <xdr:colOff>53340</xdr:colOff>
          <xdr:row>288</xdr:row>
          <xdr:rowOff>22860</xdr:rowOff>
        </xdr:to>
        <xdr:sp macro="" textlink="">
          <xdr:nvSpPr>
            <xdr:cNvPr id="1230" name="Check Box 18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287</xdr:row>
          <xdr:rowOff>190500</xdr:rowOff>
        </xdr:from>
        <xdr:to>
          <xdr:col>3</xdr:col>
          <xdr:colOff>53340</xdr:colOff>
          <xdr:row>289</xdr:row>
          <xdr:rowOff>22860</xdr:rowOff>
        </xdr:to>
        <xdr:sp macro="" textlink="">
          <xdr:nvSpPr>
            <xdr:cNvPr id="1231" name="Check Box 19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288</xdr:row>
          <xdr:rowOff>190500</xdr:rowOff>
        </xdr:from>
        <xdr:to>
          <xdr:col>3</xdr:col>
          <xdr:colOff>53340</xdr:colOff>
          <xdr:row>290</xdr:row>
          <xdr:rowOff>22860</xdr:rowOff>
        </xdr:to>
        <xdr:sp macro="" textlink="">
          <xdr:nvSpPr>
            <xdr:cNvPr id="1232" name="Check Box 20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289</xdr:row>
          <xdr:rowOff>190500</xdr:rowOff>
        </xdr:from>
        <xdr:to>
          <xdr:col>3</xdr:col>
          <xdr:colOff>53340</xdr:colOff>
          <xdr:row>291</xdr:row>
          <xdr:rowOff>22860</xdr:rowOff>
        </xdr:to>
        <xdr:sp macro="" textlink="">
          <xdr:nvSpPr>
            <xdr:cNvPr id="1233" name="Check Box 21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290</xdr:row>
          <xdr:rowOff>190500</xdr:rowOff>
        </xdr:from>
        <xdr:to>
          <xdr:col>3</xdr:col>
          <xdr:colOff>53340</xdr:colOff>
          <xdr:row>292</xdr:row>
          <xdr:rowOff>22860</xdr:rowOff>
        </xdr:to>
        <xdr:sp macro="" textlink="">
          <xdr:nvSpPr>
            <xdr:cNvPr id="1234" name="Check Box 22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22860</xdr:colOff>
          <xdr:row>42</xdr:row>
          <xdr:rowOff>0</xdr:rowOff>
        </xdr:to>
        <xdr:sp macro="" textlink=""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3</xdr:col>
          <xdr:colOff>22860</xdr:colOff>
          <xdr:row>43</xdr:row>
          <xdr:rowOff>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40</xdr:row>
          <xdr:rowOff>152400</xdr:rowOff>
        </xdr:from>
        <xdr:to>
          <xdr:col>3</xdr:col>
          <xdr:colOff>144780</xdr:colOff>
          <xdr:row>43</xdr:row>
          <xdr:rowOff>60960</xdr:rowOff>
        </xdr:to>
        <xdr:sp macro="" textlink="">
          <xdr:nvSpPr>
            <xdr:cNvPr id="1267" name="Group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67</xdr:row>
          <xdr:rowOff>38100</xdr:rowOff>
        </xdr:from>
        <xdr:to>
          <xdr:col>3</xdr:col>
          <xdr:colOff>60960</xdr:colOff>
          <xdr:row>68</xdr:row>
          <xdr:rowOff>0</xdr:rowOff>
        </xdr:to>
        <xdr:sp macro="" textlink="">
          <xdr:nvSpPr>
            <xdr:cNvPr id="1268" name="Option Butto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38100</xdr:rowOff>
        </xdr:from>
        <xdr:to>
          <xdr:col>3</xdr:col>
          <xdr:colOff>60960</xdr:colOff>
          <xdr:row>69</xdr:row>
          <xdr:rowOff>0</xdr:rowOff>
        </xdr:to>
        <xdr:sp macro="" textlink="">
          <xdr:nvSpPr>
            <xdr:cNvPr id="1269" name="Option Butto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66</xdr:row>
          <xdr:rowOff>129540</xdr:rowOff>
        </xdr:from>
        <xdr:to>
          <xdr:col>3</xdr:col>
          <xdr:colOff>175260</xdr:colOff>
          <xdr:row>69</xdr:row>
          <xdr:rowOff>91440</xdr:rowOff>
        </xdr:to>
        <xdr:sp macro="" textlink="">
          <xdr:nvSpPr>
            <xdr:cNvPr id="1270" name="Group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93</xdr:row>
          <xdr:rowOff>15240</xdr:rowOff>
        </xdr:from>
        <xdr:to>
          <xdr:col>3</xdr:col>
          <xdr:colOff>76200</xdr:colOff>
          <xdr:row>94</xdr:row>
          <xdr:rowOff>15240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94</xdr:row>
          <xdr:rowOff>15240</xdr:rowOff>
        </xdr:from>
        <xdr:to>
          <xdr:col>3</xdr:col>
          <xdr:colOff>76200</xdr:colOff>
          <xdr:row>95</xdr:row>
          <xdr:rowOff>15240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1775460</xdr:colOff>
          <xdr:row>92</xdr:row>
          <xdr:rowOff>99060</xdr:rowOff>
        </xdr:from>
        <xdr:to>
          <xdr:col>3</xdr:col>
          <xdr:colOff>243840</xdr:colOff>
          <xdr:row>95</xdr:row>
          <xdr:rowOff>144780</xdr:rowOff>
        </xdr:to>
        <xdr:sp macro="" textlink="">
          <xdr:nvSpPr>
            <xdr:cNvPr id="1273" name="Group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119</xdr:row>
          <xdr:rowOff>0</xdr:rowOff>
        </xdr:from>
        <xdr:to>
          <xdr:col>3</xdr:col>
          <xdr:colOff>53340</xdr:colOff>
          <xdr:row>120</xdr:row>
          <xdr:rowOff>0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120</xdr:row>
          <xdr:rowOff>0</xdr:rowOff>
        </xdr:from>
        <xdr:to>
          <xdr:col>3</xdr:col>
          <xdr:colOff>53340</xdr:colOff>
          <xdr:row>121</xdr:row>
          <xdr:rowOff>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1661160</xdr:colOff>
          <xdr:row>118</xdr:row>
          <xdr:rowOff>76200</xdr:rowOff>
        </xdr:from>
        <xdr:to>
          <xdr:col>3</xdr:col>
          <xdr:colOff>403860</xdr:colOff>
          <xdr:row>121</xdr:row>
          <xdr:rowOff>91440</xdr:rowOff>
        </xdr:to>
        <xdr:sp macro="" textlink="">
          <xdr:nvSpPr>
            <xdr:cNvPr id="1276" name="Group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145</xdr:row>
          <xdr:rowOff>15240</xdr:rowOff>
        </xdr:from>
        <xdr:to>
          <xdr:col>3</xdr:col>
          <xdr:colOff>53340</xdr:colOff>
          <xdr:row>146</xdr:row>
          <xdr:rowOff>0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146</xdr:row>
          <xdr:rowOff>15240</xdr:rowOff>
        </xdr:from>
        <xdr:to>
          <xdr:col>3</xdr:col>
          <xdr:colOff>53340</xdr:colOff>
          <xdr:row>147</xdr:row>
          <xdr:rowOff>0</xdr:rowOff>
        </xdr:to>
        <xdr:sp macro="" textlink="">
          <xdr:nvSpPr>
            <xdr:cNvPr id="1278" name="Option 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1668780</xdr:colOff>
          <xdr:row>144</xdr:row>
          <xdr:rowOff>22860</xdr:rowOff>
        </xdr:from>
        <xdr:to>
          <xdr:col>3</xdr:col>
          <xdr:colOff>251460</xdr:colOff>
          <xdr:row>147</xdr:row>
          <xdr:rowOff>114300</xdr:rowOff>
        </xdr:to>
        <xdr:sp macro="" textlink="">
          <xdr:nvSpPr>
            <xdr:cNvPr id="1279" name="Group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171</xdr:row>
          <xdr:rowOff>0</xdr:rowOff>
        </xdr:from>
        <xdr:to>
          <xdr:col>3</xdr:col>
          <xdr:colOff>38100</xdr:colOff>
          <xdr:row>172</xdr:row>
          <xdr:rowOff>15240</xdr:rowOff>
        </xdr:to>
        <xdr:sp macro="" textlink="">
          <xdr:nvSpPr>
            <xdr:cNvPr id="1280" name="Option Button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172</xdr:row>
          <xdr:rowOff>0</xdr:rowOff>
        </xdr:from>
        <xdr:to>
          <xdr:col>3</xdr:col>
          <xdr:colOff>38100</xdr:colOff>
          <xdr:row>173</xdr:row>
          <xdr:rowOff>15240</xdr:rowOff>
        </xdr:to>
        <xdr:sp macro="" textlink="">
          <xdr:nvSpPr>
            <xdr:cNvPr id="1281" name="Option Butto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1775460</xdr:colOff>
          <xdr:row>170</xdr:row>
          <xdr:rowOff>152400</xdr:rowOff>
        </xdr:from>
        <xdr:to>
          <xdr:col>3</xdr:col>
          <xdr:colOff>228600</xdr:colOff>
          <xdr:row>173</xdr:row>
          <xdr:rowOff>106680</xdr:rowOff>
        </xdr:to>
        <xdr:sp macro="" textlink="">
          <xdr:nvSpPr>
            <xdr:cNvPr id="1282" name="Group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197</xdr:row>
          <xdr:rowOff>0</xdr:rowOff>
        </xdr:from>
        <xdr:to>
          <xdr:col>3</xdr:col>
          <xdr:colOff>60960</xdr:colOff>
          <xdr:row>197</xdr:row>
          <xdr:rowOff>281940</xdr:rowOff>
        </xdr:to>
        <xdr:sp macro="" textlink="">
          <xdr:nvSpPr>
            <xdr:cNvPr id="1283" name="Option 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198</xdr:row>
          <xdr:rowOff>0</xdr:rowOff>
        </xdr:from>
        <xdr:to>
          <xdr:col>3</xdr:col>
          <xdr:colOff>60960</xdr:colOff>
          <xdr:row>198</xdr:row>
          <xdr:rowOff>281940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1729740</xdr:colOff>
          <xdr:row>196</xdr:row>
          <xdr:rowOff>152400</xdr:rowOff>
        </xdr:from>
        <xdr:to>
          <xdr:col>3</xdr:col>
          <xdr:colOff>251460</xdr:colOff>
          <xdr:row>199</xdr:row>
          <xdr:rowOff>99060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223</xdr:row>
          <xdr:rowOff>22860</xdr:rowOff>
        </xdr:from>
        <xdr:to>
          <xdr:col>3</xdr:col>
          <xdr:colOff>53340</xdr:colOff>
          <xdr:row>223</xdr:row>
          <xdr:rowOff>266700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224</xdr:row>
          <xdr:rowOff>22860</xdr:rowOff>
        </xdr:from>
        <xdr:to>
          <xdr:col>3</xdr:col>
          <xdr:colOff>53340</xdr:colOff>
          <xdr:row>224</xdr:row>
          <xdr:rowOff>266700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1737360</xdr:colOff>
          <xdr:row>222</xdr:row>
          <xdr:rowOff>167640</xdr:rowOff>
        </xdr:from>
        <xdr:to>
          <xdr:col>3</xdr:col>
          <xdr:colOff>228600</xdr:colOff>
          <xdr:row>225</xdr:row>
          <xdr:rowOff>91440</xdr:rowOff>
        </xdr:to>
        <xdr:sp macro="" textlink="">
          <xdr:nvSpPr>
            <xdr:cNvPr id="1288" name="Group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249</xdr:row>
          <xdr:rowOff>30480</xdr:rowOff>
        </xdr:from>
        <xdr:to>
          <xdr:col>3</xdr:col>
          <xdr:colOff>60960</xdr:colOff>
          <xdr:row>249</xdr:row>
          <xdr:rowOff>281940</xdr:rowOff>
        </xdr:to>
        <xdr:sp macro="" textlink="">
          <xdr:nvSpPr>
            <xdr:cNvPr id="1289" name="Option Button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250</xdr:row>
          <xdr:rowOff>30480</xdr:rowOff>
        </xdr:from>
        <xdr:to>
          <xdr:col>3</xdr:col>
          <xdr:colOff>60960</xdr:colOff>
          <xdr:row>250</xdr:row>
          <xdr:rowOff>281940</xdr:rowOff>
        </xdr:to>
        <xdr:sp macro="" textlink=""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1783080</xdr:colOff>
          <xdr:row>248</xdr:row>
          <xdr:rowOff>137160</xdr:rowOff>
        </xdr:from>
        <xdr:to>
          <xdr:col>3</xdr:col>
          <xdr:colOff>213360</xdr:colOff>
          <xdr:row>251</xdr:row>
          <xdr:rowOff>129540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275</xdr:row>
          <xdr:rowOff>0</xdr:rowOff>
        </xdr:from>
        <xdr:to>
          <xdr:col>3</xdr:col>
          <xdr:colOff>53340</xdr:colOff>
          <xdr:row>276</xdr:row>
          <xdr:rowOff>0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276</xdr:row>
          <xdr:rowOff>0</xdr:rowOff>
        </xdr:from>
        <xdr:to>
          <xdr:col>3</xdr:col>
          <xdr:colOff>53340</xdr:colOff>
          <xdr:row>277</xdr:row>
          <xdr:rowOff>0</xdr:rowOff>
        </xdr:to>
        <xdr:sp macro="" textlink=""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1783080</xdr:colOff>
          <xdr:row>274</xdr:row>
          <xdr:rowOff>175260</xdr:rowOff>
        </xdr:from>
        <xdr:to>
          <xdr:col>3</xdr:col>
          <xdr:colOff>106680</xdr:colOff>
          <xdr:row>277</xdr:row>
          <xdr:rowOff>137160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31</xdr:row>
          <xdr:rowOff>152400</xdr:rowOff>
        </xdr:from>
        <xdr:to>
          <xdr:col>3</xdr:col>
          <xdr:colOff>144780</xdr:colOff>
          <xdr:row>36</xdr:row>
          <xdr:rowOff>137160</xdr:rowOff>
        </xdr:to>
        <xdr:sp macro="" textlink="">
          <xdr:nvSpPr>
            <xdr:cNvPr id="1438" name="Group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31</xdr:row>
          <xdr:rowOff>152400</xdr:rowOff>
        </xdr:from>
        <xdr:to>
          <xdr:col>3</xdr:col>
          <xdr:colOff>144780</xdr:colOff>
          <xdr:row>36</xdr:row>
          <xdr:rowOff>137160</xdr:rowOff>
        </xdr:to>
        <xdr:sp macro="" textlink="">
          <xdr:nvSpPr>
            <xdr:cNvPr id="1441" name="Group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57</xdr:row>
          <xdr:rowOff>190500</xdr:rowOff>
        </xdr:from>
        <xdr:to>
          <xdr:col>3</xdr:col>
          <xdr:colOff>53340</xdr:colOff>
          <xdr:row>59</xdr:row>
          <xdr:rowOff>30480</xdr:rowOff>
        </xdr:to>
        <xdr:sp macro="" textlink="">
          <xdr:nvSpPr>
            <xdr:cNvPr id="1442" name="チェック 10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58</xdr:row>
          <xdr:rowOff>190500</xdr:rowOff>
        </xdr:from>
        <xdr:to>
          <xdr:col>3</xdr:col>
          <xdr:colOff>53340</xdr:colOff>
          <xdr:row>60</xdr:row>
          <xdr:rowOff>22860</xdr:rowOff>
        </xdr:to>
        <xdr:sp macro="" textlink="">
          <xdr:nvSpPr>
            <xdr:cNvPr id="1443" name="Check Box 17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83</xdr:row>
          <xdr:rowOff>190500</xdr:rowOff>
        </xdr:from>
        <xdr:to>
          <xdr:col>3</xdr:col>
          <xdr:colOff>53340</xdr:colOff>
          <xdr:row>85</xdr:row>
          <xdr:rowOff>22860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84</xdr:row>
          <xdr:rowOff>190500</xdr:rowOff>
        </xdr:from>
        <xdr:to>
          <xdr:col>3</xdr:col>
          <xdr:colOff>53340</xdr:colOff>
          <xdr:row>86</xdr:row>
          <xdr:rowOff>22860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109</xdr:row>
          <xdr:rowOff>190500</xdr:rowOff>
        </xdr:from>
        <xdr:to>
          <xdr:col>3</xdr:col>
          <xdr:colOff>53340</xdr:colOff>
          <xdr:row>111</xdr:row>
          <xdr:rowOff>22860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110</xdr:row>
          <xdr:rowOff>190500</xdr:rowOff>
        </xdr:from>
        <xdr:to>
          <xdr:col>3</xdr:col>
          <xdr:colOff>53340</xdr:colOff>
          <xdr:row>112</xdr:row>
          <xdr:rowOff>22860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135</xdr:row>
          <xdr:rowOff>190500</xdr:rowOff>
        </xdr:from>
        <xdr:to>
          <xdr:col>3</xdr:col>
          <xdr:colOff>53340</xdr:colOff>
          <xdr:row>137</xdr:row>
          <xdr:rowOff>22860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136</xdr:row>
          <xdr:rowOff>190500</xdr:rowOff>
        </xdr:from>
        <xdr:to>
          <xdr:col>3</xdr:col>
          <xdr:colOff>53340</xdr:colOff>
          <xdr:row>138</xdr:row>
          <xdr:rowOff>22860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161</xdr:row>
          <xdr:rowOff>190500</xdr:rowOff>
        </xdr:from>
        <xdr:to>
          <xdr:col>3</xdr:col>
          <xdr:colOff>53340</xdr:colOff>
          <xdr:row>163</xdr:row>
          <xdr:rowOff>22860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162</xdr:row>
          <xdr:rowOff>190500</xdr:rowOff>
        </xdr:from>
        <xdr:to>
          <xdr:col>3</xdr:col>
          <xdr:colOff>53340</xdr:colOff>
          <xdr:row>164</xdr:row>
          <xdr:rowOff>22860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187</xdr:row>
          <xdr:rowOff>190500</xdr:rowOff>
        </xdr:from>
        <xdr:to>
          <xdr:col>3</xdr:col>
          <xdr:colOff>53340</xdr:colOff>
          <xdr:row>189</xdr:row>
          <xdr:rowOff>22860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188</xdr:row>
          <xdr:rowOff>190500</xdr:rowOff>
        </xdr:from>
        <xdr:to>
          <xdr:col>3</xdr:col>
          <xdr:colOff>53340</xdr:colOff>
          <xdr:row>190</xdr:row>
          <xdr:rowOff>22860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213</xdr:row>
          <xdr:rowOff>190500</xdr:rowOff>
        </xdr:from>
        <xdr:to>
          <xdr:col>3</xdr:col>
          <xdr:colOff>53340</xdr:colOff>
          <xdr:row>215</xdr:row>
          <xdr:rowOff>22860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214</xdr:row>
          <xdr:rowOff>190500</xdr:rowOff>
        </xdr:from>
        <xdr:to>
          <xdr:col>3</xdr:col>
          <xdr:colOff>53340</xdr:colOff>
          <xdr:row>216</xdr:row>
          <xdr:rowOff>22860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239</xdr:row>
          <xdr:rowOff>190500</xdr:rowOff>
        </xdr:from>
        <xdr:to>
          <xdr:col>3</xdr:col>
          <xdr:colOff>53340</xdr:colOff>
          <xdr:row>241</xdr:row>
          <xdr:rowOff>22860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240</xdr:row>
          <xdr:rowOff>190500</xdr:rowOff>
        </xdr:from>
        <xdr:to>
          <xdr:col>3</xdr:col>
          <xdr:colOff>53340</xdr:colOff>
          <xdr:row>242</xdr:row>
          <xdr:rowOff>22860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265</xdr:row>
          <xdr:rowOff>190500</xdr:rowOff>
        </xdr:from>
        <xdr:to>
          <xdr:col>3</xdr:col>
          <xdr:colOff>53340</xdr:colOff>
          <xdr:row>267</xdr:row>
          <xdr:rowOff>22860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266</xdr:row>
          <xdr:rowOff>190500</xdr:rowOff>
        </xdr:from>
        <xdr:to>
          <xdr:col>3</xdr:col>
          <xdr:colOff>53340</xdr:colOff>
          <xdr:row>268</xdr:row>
          <xdr:rowOff>22860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291</xdr:row>
          <xdr:rowOff>190500</xdr:rowOff>
        </xdr:from>
        <xdr:to>
          <xdr:col>3</xdr:col>
          <xdr:colOff>53340</xdr:colOff>
          <xdr:row>293</xdr:row>
          <xdr:rowOff>22860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292</xdr:row>
          <xdr:rowOff>190500</xdr:rowOff>
        </xdr:from>
        <xdr:to>
          <xdr:col>3</xdr:col>
          <xdr:colOff>53340</xdr:colOff>
          <xdr:row>294</xdr:row>
          <xdr:rowOff>22860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189" Type="http://schemas.openxmlformats.org/officeDocument/2006/relationships/ctrlProp" Target="../ctrlProps/ctrlProp185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201" Type="http://schemas.openxmlformats.org/officeDocument/2006/relationships/ctrlProp" Target="../ctrlProps/ctrlProp197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1" Type="http://schemas.openxmlformats.org/officeDocument/2006/relationships/hyperlink" Target="mailto:kisokouza@tqm.mgmt.waseda.ac.jp" TargetMode="Externa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202" Type="http://schemas.openxmlformats.org/officeDocument/2006/relationships/ctrlProp" Target="../ctrlProps/ctrlProp198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298"/>
  <sheetViews>
    <sheetView tabSelected="1" topLeftCell="A36" zoomScale="99" zoomScaleNormal="99" workbookViewId="0">
      <selection activeCell="D75" sqref="D75:K75"/>
    </sheetView>
  </sheetViews>
  <sheetFormatPr defaultRowHeight="18"/>
  <cols>
    <col min="1" max="1" width="3.796875" customWidth="1"/>
    <col min="2" max="2" width="25.19921875" customWidth="1"/>
    <col min="3" max="3" width="3.69921875" customWidth="1"/>
    <col min="5" max="5" width="9.09765625" customWidth="1"/>
    <col min="6" max="6" width="10.09765625" customWidth="1"/>
    <col min="8" max="8" width="10.59765625" customWidth="1"/>
    <col min="9" max="9" width="14.5" customWidth="1"/>
    <col min="11" max="11" width="6.59765625" customWidth="1"/>
    <col min="12" max="12" width="76.09765625" bestFit="1" customWidth="1"/>
  </cols>
  <sheetData>
    <row r="1" spans="2:11" s="1" customFormat="1"/>
    <row r="2" spans="2:11" s="1" customFormat="1" ht="19.8">
      <c r="B2" s="70" t="s">
        <v>108</v>
      </c>
      <c r="C2" s="71"/>
      <c r="D2" s="71"/>
      <c r="E2" s="72"/>
    </row>
    <row r="3" spans="2:11" s="1" customFormat="1">
      <c r="B3" s="21" t="s">
        <v>109</v>
      </c>
      <c r="C3" s="22"/>
      <c r="D3" s="23"/>
      <c r="E3" s="24"/>
      <c r="F3" s="76"/>
      <c r="G3" s="76"/>
      <c r="H3" s="76"/>
      <c r="I3" s="76"/>
      <c r="J3" s="76"/>
      <c r="K3" s="76"/>
    </row>
    <row r="4" spans="2:11" s="1" customFormat="1" ht="10.5" customHeight="1"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2:11" s="1" customFormat="1" ht="25.5" customHeight="1">
      <c r="B5" s="74" t="s">
        <v>110</v>
      </c>
      <c r="C5" s="74"/>
      <c r="D5" s="74"/>
      <c r="E5" s="74"/>
      <c r="F5" s="74"/>
      <c r="G5" s="74"/>
      <c r="H5" s="74"/>
      <c r="I5" s="74"/>
      <c r="J5" s="74"/>
      <c r="K5" s="74"/>
    </row>
    <row r="6" spans="2:11" s="1" customFormat="1">
      <c r="B6" s="75" t="s">
        <v>15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s="1" customFormat="1">
      <c r="B7" s="75" t="s">
        <v>82</v>
      </c>
      <c r="C7" s="75"/>
      <c r="D7" s="75"/>
      <c r="E7" s="75"/>
      <c r="F7" s="75"/>
      <c r="G7" s="75"/>
      <c r="H7" s="75"/>
      <c r="I7" s="75"/>
      <c r="J7" s="75"/>
      <c r="K7" s="75"/>
    </row>
    <row r="8" spans="2:11" s="1" customFormat="1" ht="64.2" customHeight="1">
      <c r="B8" s="67" t="s">
        <v>107</v>
      </c>
      <c r="C8" s="67"/>
      <c r="D8" s="67"/>
      <c r="E8" s="67"/>
      <c r="F8" s="67"/>
      <c r="G8" s="67"/>
      <c r="H8" s="67"/>
      <c r="I8" s="67"/>
      <c r="J8" s="67"/>
      <c r="K8" s="67"/>
    </row>
    <row r="9" spans="2:11" s="1" customFormat="1"/>
    <row r="10" spans="2:11" s="1" customFormat="1" ht="22.5" customHeight="1">
      <c r="B10" s="10" t="s">
        <v>0</v>
      </c>
      <c r="C10" s="40"/>
      <c r="D10" s="41"/>
      <c r="E10" s="41"/>
      <c r="F10" s="41"/>
      <c r="G10" s="41"/>
      <c r="H10" s="41"/>
      <c r="I10" s="41"/>
      <c r="J10" s="41"/>
      <c r="K10" s="42"/>
    </row>
    <row r="11" spans="2:11" s="1" customFormat="1" ht="22.5" customHeight="1">
      <c r="B11" s="11" t="s">
        <v>63</v>
      </c>
      <c r="C11" s="43"/>
      <c r="D11" s="44"/>
      <c r="E11" s="44"/>
      <c r="F11" s="44"/>
      <c r="G11" s="44"/>
      <c r="H11" s="44"/>
      <c r="I11" s="44"/>
      <c r="J11" s="44"/>
      <c r="K11" s="45"/>
    </row>
    <row r="12" spans="2:11" s="1" customFormat="1" ht="22.5" customHeight="1">
      <c r="B12" s="11" t="s">
        <v>64</v>
      </c>
      <c r="C12" s="46"/>
      <c r="D12" s="47"/>
      <c r="E12" s="47"/>
      <c r="F12" s="47"/>
      <c r="G12" s="47"/>
      <c r="H12" s="47"/>
      <c r="I12" s="47"/>
      <c r="J12" s="47"/>
      <c r="K12" s="48"/>
    </row>
    <row r="13" spans="2:11" s="1" customFormat="1" ht="22.5" customHeight="1">
      <c r="B13" s="12" t="s">
        <v>1</v>
      </c>
      <c r="C13" s="46"/>
      <c r="D13" s="47"/>
      <c r="E13" s="47"/>
      <c r="F13" s="47"/>
      <c r="G13" s="47"/>
      <c r="H13" s="47"/>
      <c r="I13" s="47"/>
      <c r="J13" s="47"/>
      <c r="K13" s="48"/>
    </row>
    <row r="14" spans="2:11" s="1" customFormat="1" ht="22.5" customHeight="1">
      <c r="B14" s="12" t="s">
        <v>2</v>
      </c>
      <c r="C14" s="77"/>
      <c r="D14" s="78"/>
      <c r="E14" s="78"/>
      <c r="F14" s="79"/>
      <c r="G14" s="80" t="s">
        <v>3</v>
      </c>
      <c r="H14" s="81"/>
      <c r="I14" s="82"/>
      <c r="J14" s="83"/>
      <c r="K14" s="84"/>
    </row>
    <row r="15" spans="2:11" s="1" customFormat="1" ht="22.5" customHeight="1">
      <c r="B15" s="20"/>
      <c r="C15" s="20"/>
      <c r="D15" s="20"/>
      <c r="E15" s="20"/>
      <c r="F15" s="20"/>
      <c r="G15" s="19"/>
      <c r="H15" s="19"/>
      <c r="I15" s="19"/>
      <c r="J15" s="19"/>
      <c r="K15" s="19"/>
    </row>
    <row r="16" spans="2:11" s="1" customFormat="1" ht="64.2" hidden="1" customHeight="1">
      <c r="B16" s="67" t="s">
        <v>102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2:11" s="1" customFormat="1" ht="22.5" hidden="1" customHeight="1">
      <c r="B17" s="20"/>
      <c r="C17" s="20"/>
      <c r="D17" s="20"/>
      <c r="E17" s="20"/>
      <c r="F17" s="20"/>
      <c r="G17" s="19"/>
      <c r="H17" s="19"/>
      <c r="I17" s="19"/>
      <c r="J17" s="19"/>
      <c r="K17" s="19"/>
    </row>
    <row r="18" spans="2:11" s="4" customFormat="1" ht="16.5" hidden="1" customHeight="1">
      <c r="B18" s="59" t="s">
        <v>101</v>
      </c>
      <c r="C18" s="3"/>
      <c r="D18" s="65" t="s">
        <v>95</v>
      </c>
      <c r="E18" s="65"/>
      <c r="F18" s="65"/>
      <c r="G18" s="65"/>
      <c r="H18" s="65"/>
      <c r="I18" s="65"/>
      <c r="J18" s="65"/>
      <c r="K18" s="66"/>
    </row>
    <row r="19" spans="2:11" s="4" customFormat="1" ht="16.5" hidden="1" customHeight="1">
      <c r="B19" s="60"/>
      <c r="C19" s="3"/>
      <c r="D19" s="65" t="s">
        <v>83</v>
      </c>
      <c r="E19" s="65"/>
      <c r="F19" s="65"/>
      <c r="G19" s="65"/>
      <c r="H19" s="65"/>
      <c r="I19" s="65"/>
      <c r="J19" s="65"/>
      <c r="K19" s="66"/>
    </row>
    <row r="20" spans="2:11" s="4" customFormat="1" ht="16.5" hidden="1" customHeight="1">
      <c r="B20" s="60"/>
      <c r="C20" s="3"/>
      <c r="D20" s="33" t="s">
        <v>84</v>
      </c>
      <c r="E20" s="33"/>
      <c r="F20" s="33"/>
      <c r="G20" s="33"/>
      <c r="H20" s="33"/>
      <c r="I20" s="33"/>
      <c r="J20" s="33"/>
      <c r="K20" s="34"/>
    </row>
    <row r="21" spans="2:11" s="4" customFormat="1" ht="16.5" hidden="1" customHeight="1">
      <c r="B21" s="60"/>
      <c r="C21" s="3"/>
      <c r="D21" s="33" t="s">
        <v>85</v>
      </c>
      <c r="E21" s="33"/>
      <c r="F21" s="33"/>
      <c r="G21" s="33"/>
      <c r="H21" s="33"/>
      <c r="I21" s="33"/>
      <c r="J21" s="33"/>
      <c r="K21" s="34"/>
    </row>
    <row r="22" spans="2:11" s="4" customFormat="1" ht="16.5" hidden="1" customHeight="1">
      <c r="B22" s="60"/>
      <c r="C22" s="3"/>
      <c r="D22" s="33" t="s">
        <v>86</v>
      </c>
      <c r="E22" s="33"/>
      <c r="F22" s="33"/>
      <c r="G22" s="33"/>
      <c r="H22" s="33"/>
      <c r="I22" s="33"/>
      <c r="J22" s="33"/>
      <c r="K22" s="34"/>
    </row>
    <row r="23" spans="2:11" s="4" customFormat="1" ht="16.5" hidden="1" customHeight="1">
      <c r="B23" s="60"/>
      <c r="C23" s="3"/>
      <c r="D23" s="33" t="s">
        <v>87</v>
      </c>
      <c r="E23" s="33"/>
      <c r="F23" s="33"/>
      <c r="G23" s="33"/>
      <c r="H23" s="33"/>
      <c r="I23" s="33"/>
      <c r="J23" s="33"/>
      <c r="K23" s="34"/>
    </row>
    <row r="24" spans="2:11" ht="16.5" hidden="1" customHeight="1">
      <c r="B24" s="60"/>
      <c r="C24" s="3"/>
      <c r="D24" s="33" t="s">
        <v>88</v>
      </c>
      <c r="E24" s="33"/>
      <c r="F24" s="33"/>
      <c r="G24" s="33"/>
      <c r="H24" s="33"/>
      <c r="I24" s="33"/>
      <c r="J24" s="33"/>
      <c r="K24" s="34"/>
    </row>
    <row r="25" spans="2:11" ht="16.5" hidden="1" customHeight="1">
      <c r="B25" s="60"/>
      <c r="C25" s="3"/>
      <c r="D25" s="33" t="s">
        <v>89</v>
      </c>
      <c r="E25" s="33"/>
      <c r="F25" s="33"/>
      <c r="G25" s="33"/>
      <c r="H25" s="33"/>
      <c r="I25" s="33"/>
      <c r="J25" s="33"/>
      <c r="K25" s="34"/>
    </row>
    <row r="26" spans="2:11" ht="16.5" hidden="1" customHeight="1">
      <c r="B26" s="60"/>
      <c r="C26" s="3"/>
      <c r="D26" s="33" t="s">
        <v>90</v>
      </c>
      <c r="E26" s="33"/>
      <c r="F26" s="33"/>
      <c r="G26" s="33"/>
      <c r="H26" s="33"/>
      <c r="I26" s="33"/>
      <c r="J26" s="33"/>
      <c r="K26" s="34"/>
    </row>
    <row r="27" spans="2:11" ht="16.5" hidden="1" customHeight="1">
      <c r="B27" s="60"/>
      <c r="C27" s="3"/>
      <c r="D27" s="33" t="s">
        <v>91</v>
      </c>
      <c r="E27" s="33"/>
      <c r="F27" s="33"/>
      <c r="G27" s="33"/>
      <c r="H27" s="33"/>
      <c r="I27" s="33"/>
      <c r="J27" s="33"/>
      <c r="K27" s="34"/>
    </row>
    <row r="28" spans="2:11" ht="16.5" hidden="1" customHeight="1">
      <c r="B28" s="60"/>
      <c r="C28" s="3"/>
      <c r="D28" s="33" t="s">
        <v>92</v>
      </c>
      <c r="E28" s="33"/>
      <c r="F28" s="33"/>
      <c r="G28" s="33"/>
      <c r="H28" s="33"/>
      <c r="I28" s="33"/>
      <c r="J28" s="33"/>
      <c r="K28" s="34"/>
    </row>
    <row r="29" spans="2:11" ht="16.5" hidden="1" customHeight="1">
      <c r="B29" s="60"/>
      <c r="C29" s="3"/>
      <c r="D29" s="33" t="s">
        <v>105</v>
      </c>
      <c r="E29" s="33"/>
      <c r="F29" s="33"/>
      <c r="G29" s="33"/>
      <c r="H29" s="33"/>
      <c r="I29" s="33"/>
      <c r="J29" s="33"/>
      <c r="K29" s="34"/>
    </row>
    <row r="30" spans="2:11" ht="16.5" hidden="1" customHeight="1">
      <c r="B30" s="60"/>
      <c r="C30" s="3"/>
      <c r="D30" s="33" t="s">
        <v>106</v>
      </c>
      <c r="E30" s="33"/>
      <c r="F30" s="33"/>
      <c r="G30" s="33"/>
      <c r="H30" s="33"/>
      <c r="I30" s="33"/>
      <c r="J30" s="33"/>
      <c r="K30" s="34"/>
    </row>
    <row r="31" spans="2:11" ht="16.5" hidden="1" customHeight="1">
      <c r="B31" s="60"/>
      <c r="C31" s="3"/>
      <c r="D31" s="33" t="s">
        <v>93</v>
      </c>
      <c r="E31" s="33"/>
      <c r="F31" s="33"/>
      <c r="G31" s="33"/>
      <c r="H31" s="33"/>
      <c r="I31" s="33"/>
      <c r="J31" s="33"/>
      <c r="K31" s="34"/>
    </row>
    <row r="32" spans="2:11" ht="16.5" hidden="1" customHeight="1">
      <c r="B32" s="61"/>
      <c r="C32" s="3"/>
      <c r="D32" s="57" t="s">
        <v>94</v>
      </c>
      <c r="E32" s="57"/>
      <c r="F32" s="57"/>
      <c r="G32" s="57"/>
      <c r="H32" s="57"/>
      <c r="I32" s="57"/>
      <c r="J32" s="57"/>
      <c r="K32" s="58"/>
    </row>
    <row r="33" spans="2:11" ht="21" hidden="1" customHeight="1">
      <c r="B33" s="52" t="s">
        <v>7</v>
      </c>
      <c r="C33" s="3"/>
      <c r="D33" s="49" t="s">
        <v>98</v>
      </c>
      <c r="E33" s="50"/>
      <c r="F33" s="50"/>
      <c r="G33" s="50"/>
      <c r="H33" s="51"/>
      <c r="I33" s="15" t="s">
        <v>103</v>
      </c>
      <c r="J33" s="49"/>
      <c r="K33" s="51"/>
    </row>
    <row r="34" spans="2:11" ht="21" hidden="1" customHeight="1">
      <c r="B34" s="53"/>
      <c r="C34" s="3"/>
      <c r="D34" s="49" t="s">
        <v>99</v>
      </c>
      <c r="E34" s="50"/>
      <c r="F34" s="50"/>
      <c r="G34" s="50"/>
      <c r="H34" s="51"/>
      <c r="I34" s="15" t="s">
        <v>9</v>
      </c>
      <c r="J34" s="49"/>
      <c r="K34" s="51"/>
    </row>
    <row r="35" spans="2:11" s="1" customFormat="1" ht="22.5" hidden="1" customHeight="1">
      <c r="B35" s="20"/>
      <c r="C35" s="20"/>
      <c r="D35" s="20"/>
      <c r="E35" s="20"/>
      <c r="F35" s="20"/>
      <c r="G35" s="19"/>
      <c r="H35" s="19"/>
      <c r="I35" s="19"/>
      <c r="J35" s="19"/>
      <c r="K35" s="19"/>
    </row>
    <row r="36" spans="2:11" s="1" customFormat="1" ht="49.2" customHeight="1">
      <c r="B36" s="67" t="s">
        <v>104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2:11" s="1" customFormat="1">
      <c r="B37" s="16" t="s">
        <v>4</v>
      </c>
      <c r="C37" s="2"/>
    </row>
    <row r="38" spans="2:11" s="1" customFormat="1" ht="22.5" customHeight="1">
      <c r="B38" s="13" t="s">
        <v>0</v>
      </c>
      <c r="C38" s="40"/>
      <c r="D38" s="41"/>
      <c r="E38" s="41"/>
      <c r="F38" s="41"/>
      <c r="G38" s="41"/>
      <c r="H38" s="41"/>
      <c r="I38" s="41"/>
      <c r="J38" s="41"/>
      <c r="K38" s="42"/>
    </row>
    <row r="39" spans="2:11" s="1" customFormat="1" ht="22.5" customHeight="1">
      <c r="B39" s="14" t="s">
        <v>5</v>
      </c>
      <c r="C39" s="40"/>
      <c r="D39" s="41"/>
      <c r="E39" s="41"/>
      <c r="F39" s="41"/>
      <c r="G39" s="41"/>
      <c r="H39" s="41"/>
      <c r="I39" s="41"/>
      <c r="J39" s="41"/>
      <c r="K39" s="42"/>
    </row>
    <row r="40" spans="2:11" s="1" customFormat="1" ht="22.5" customHeight="1">
      <c r="B40" s="15" t="s">
        <v>6</v>
      </c>
      <c r="C40" s="46"/>
      <c r="D40" s="47"/>
      <c r="E40" s="47"/>
      <c r="F40" s="47"/>
      <c r="G40" s="48"/>
      <c r="H40" s="17" t="s">
        <v>127</v>
      </c>
      <c r="I40" s="49"/>
      <c r="J40" s="50"/>
      <c r="K40" s="51"/>
    </row>
    <row r="41" spans="2:11" s="1" customFormat="1" ht="22.5" customHeight="1">
      <c r="B41" s="18" t="s">
        <v>80</v>
      </c>
      <c r="C41" s="46"/>
      <c r="D41" s="47"/>
      <c r="E41" s="47"/>
      <c r="F41" s="47"/>
      <c r="G41" s="47"/>
      <c r="H41" s="47"/>
      <c r="I41" s="47"/>
      <c r="J41" s="47"/>
      <c r="K41" s="48"/>
    </row>
    <row r="42" spans="2:11" s="1" customFormat="1" ht="22.5" customHeight="1">
      <c r="B42" s="52" t="s">
        <v>7</v>
      </c>
      <c r="C42" s="3"/>
      <c r="D42" s="49" t="s">
        <v>8</v>
      </c>
      <c r="E42" s="50"/>
      <c r="F42" s="50"/>
      <c r="G42" s="50"/>
      <c r="H42" s="51"/>
      <c r="I42" s="15" t="s">
        <v>9</v>
      </c>
      <c r="J42" s="49"/>
      <c r="K42" s="51"/>
    </row>
    <row r="43" spans="2:11" s="1" customFormat="1" ht="22.5" customHeight="1">
      <c r="B43" s="53"/>
      <c r="C43" s="3"/>
      <c r="D43" s="49" t="s">
        <v>10</v>
      </c>
      <c r="E43" s="50"/>
      <c r="F43" s="50"/>
      <c r="G43" s="50"/>
      <c r="H43" s="51"/>
      <c r="I43" s="54"/>
      <c r="J43" s="55"/>
      <c r="K43" s="56"/>
    </row>
    <row r="44" spans="2:11" s="4" customFormat="1" ht="16.5" customHeight="1">
      <c r="B44" s="59" t="s">
        <v>126</v>
      </c>
      <c r="C44" s="3"/>
      <c r="D44" s="68" t="s">
        <v>128</v>
      </c>
      <c r="E44" s="68"/>
      <c r="F44" s="68"/>
      <c r="G44" s="68"/>
      <c r="H44" s="68"/>
      <c r="I44" s="68"/>
      <c r="J44" s="68"/>
      <c r="K44" s="69"/>
    </row>
    <row r="45" spans="2:11" s="4" customFormat="1" ht="16.5" customHeight="1">
      <c r="B45" s="60"/>
      <c r="C45" s="3"/>
      <c r="D45" s="65" t="s">
        <v>83</v>
      </c>
      <c r="E45" s="65"/>
      <c r="F45" s="65"/>
      <c r="G45" s="65"/>
      <c r="H45" s="65"/>
      <c r="I45" s="65"/>
      <c r="J45" s="65"/>
      <c r="K45" s="66"/>
    </row>
    <row r="46" spans="2:11" s="4" customFormat="1" ht="16.5" customHeight="1">
      <c r="B46" s="60"/>
      <c r="C46" s="3"/>
      <c r="D46" s="33" t="s">
        <v>84</v>
      </c>
      <c r="E46" s="33"/>
      <c r="F46" s="33"/>
      <c r="G46" s="33"/>
      <c r="H46" s="33"/>
      <c r="I46" s="33"/>
      <c r="J46" s="33"/>
      <c r="K46" s="34"/>
    </row>
    <row r="47" spans="2:11" s="4" customFormat="1" ht="16.5" customHeight="1">
      <c r="B47" s="60"/>
      <c r="C47" s="3"/>
      <c r="D47" s="33" t="s">
        <v>85</v>
      </c>
      <c r="E47" s="33"/>
      <c r="F47" s="33"/>
      <c r="G47" s="33"/>
      <c r="H47" s="33"/>
      <c r="I47" s="33"/>
      <c r="J47" s="33"/>
      <c r="K47" s="34"/>
    </row>
    <row r="48" spans="2:11" s="4" customFormat="1" ht="16.5" customHeight="1">
      <c r="B48" s="60"/>
      <c r="C48" s="3"/>
      <c r="D48" s="33" t="s">
        <v>86</v>
      </c>
      <c r="E48" s="33"/>
      <c r="F48" s="33"/>
      <c r="G48" s="33"/>
      <c r="H48" s="33"/>
      <c r="I48" s="33"/>
      <c r="J48" s="33"/>
      <c r="K48" s="34"/>
    </row>
    <row r="49" spans="2:12" s="4" customFormat="1" ht="16.5" customHeight="1">
      <c r="B49" s="60"/>
      <c r="C49" s="3"/>
      <c r="D49" s="33" t="s">
        <v>87</v>
      </c>
      <c r="E49" s="33"/>
      <c r="F49" s="33"/>
      <c r="G49" s="33"/>
      <c r="H49" s="33"/>
      <c r="I49" s="33"/>
      <c r="J49" s="33"/>
      <c r="K49" s="34"/>
    </row>
    <row r="50" spans="2:12" ht="16.5" customHeight="1">
      <c r="B50" s="60"/>
      <c r="C50" s="3"/>
      <c r="D50" s="33" t="s">
        <v>88</v>
      </c>
      <c r="E50" s="33"/>
      <c r="F50" s="33"/>
      <c r="G50" s="33"/>
      <c r="H50" s="33"/>
      <c r="I50" s="33"/>
      <c r="J50" s="33"/>
      <c r="K50" s="34"/>
    </row>
    <row r="51" spans="2:12" ht="16.5" customHeight="1">
      <c r="B51" s="60"/>
      <c r="C51" s="3"/>
      <c r="D51" s="33" t="s">
        <v>89</v>
      </c>
      <c r="E51" s="33"/>
      <c r="F51" s="33"/>
      <c r="G51" s="33"/>
      <c r="H51" s="33"/>
      <c r="I51" s="33"/>
      <c r="J51" s="33"/>
      <c r="K51" s="34"/>
    </row>
    <row r="52" spans="2:12" ht="16.5" customHeight="1">
      <c r="B52" s="60"/>
      <c r="C52" s="3"/>
      <c r="D52" s="33" t="s">
        <v>90</v>
      </c>
      <c r="E52" s="33"/>
      <c r="F52" s="33"/>
      <c r="G52" s="33"/>
      <c r="H52" s="33"/>
      <c r="I52" s="33"/>
      <c r="J52" s="33"/>
      <c r="K52" s="34"/>
    </row>
    <row r="53" spans="2:12" ht="16.5" customHeight="1">
      <c r="B53" s="60"/>
      <c r="C53" s="3"/>
      <c r="D53" s="33" t="s">
        <v>91</v>
      </c>
      <c r="E53" s="33"/>
      <c r="F53" s="33"/>
      <c r="G53" s="33"/>
      <c r="H53" s="33"/>
      <c r="I53" s="33"/>
      <c r="J53" s="33"/>
      <c r="K53" s="34"/>
    </row>
    <row r="54" spans="2:12" ht="16.5" customHeight="1">
      <c r="B54" s="60"/>
      <c r="C54" s="3"/>
      <c r="D54" s="33" t="s">
        <v>92</v>
      </c>
      <c r="E54" s="33"/>
      <c r="F54" s="33"/>
      <c r="G54" s="33"/>
      <c r="H54" s="33"/>
      <c r="I54" s="33"/>
      <c r="J54" s="33"/>
      <c r="K54" s="34"/>
    </row>
    <row r="55" spans="2:12" ht="16.5" customHeight="1">
      <c r="B55" s="60"/>
      <c r="C55" s="3"/>
      <c r="D55" s="33" t="s">
        <v>105</v>
      </c>
      <c r="E55" s="33"/>
      <c r="F55" s="33"/>
      <c r="G55" s="33"/>
      <c r="H55" s="33"/>
      <c r="I55" s="33"/>
      <c r="J55" s="33"/>
      <c r="K55" s="34"/>
    </row>
    <row r="56" spans="2:12" ht="16.5" customHeight="1">
      <c r="B56" s="60"/>
      <c r="C56" s="3"/>
      <c r="D56" s="33" t="s">
        <v>106</v>
      </c>
      <c r="E56" s="33"/>
      <c r="F56" s="33"/>
      <c r="G56" s="33"/>
      <c r="H56" s="33"/>
      <c r="I56" s="33"/>
      <c r="J56" s="33"/>
      <c r="K56" s="34"/>
    </row>
    <row r="57" spans="2:12" ht="16.5" customHeight="1">
      <c r="B57" s="60"/>
      <c r="C57" s="3"/>
      <c r="D57" s="33" t="s">
        <v>93</v>
      </c>
      <c r="E57" s="33"/>
      <c r="F57" s="33"/>
      <c r="G57" s="33"/>
      <c r="H57" s="33"/>
      <c r="I57" s="33"/>
      <c r="J57" s="33"/>
      <c r="K57" s="34"/>
    </row>
    <row r="58" spans="2:12" ht="16.5" customHeight="1">
      <c r="B58" s="61"/>
      <c r="C58" s="3"/>
      <c r="D58" s="57" t="s">
        <v>94</v>
      </c>
      <c r="E58" s="57"/>
      <c r="F58" s="57"/>
      <c r="G58" s="57"/>
      <c r="H58" s="57"/>
      <c r="I58" s="57"/>
      <c r="J58" s="57"/>
      <c r="K58" s="58"/>
    </row>
    <row r="59" spans="2:12" ht="16.5" customHeight="1">
      <c r="B59" s="38" t="s">
        <v>118</v>
      </c>
      <c r="C59" s="3"/>
      <c r="D59" s="29" t="s">
        <v>132</v>
      </c>
      <c r="E59" s="30"/>
      <c r="F59" s="30"/>
      <c r="G59" s="30"/>
      <c r="H59" s="30"/>
      <c r="I59" s="30"/>
      <c r="J59" s="30"/>
      <c r="K59" s="31"/>
      <c r="L59" t="str">
        <f>IF(集計用!S13=TRUE,(IF(OR(集計用!B13=TRUE,(AND(集計用!N13=TRUE))),"",集計用!$T$14)),"")</f>
        <v/>
      </c>
    </row>
    <row r="60" spans="2:12" ht="16.5" customHeight="1">
      <c r="B60" s="39"/>
      <c r="C60" s="3"/>
      <c r="D60" s="32" t="s">
        <v>131</v>
      </c>
      <c r="E60" s="33"/>
      <c r="F60" s="33"/>
      <c r="G60" s="33"/>
      <c r="H60" s="33"/>
      <c r="I60" s="33"/>
      <c r="J60" s="33"/>
      <c r="K60" s="34"/>
      <c r="L60" t="str">
        <f>IF(集計用!Q13=TRUE,(IF(OR(集計用!B13=TRUE,(AND(集計用!E13=TRUE,集計用!F13=TRUE))),"",集計用!$T$13)),"")</f>
        <v/>
      </c>
    </row>
    <row r="61" spans="2:12" ht="16.5" customHeight="1">
      <c r="B61" s="39"/>
      <c r="C61" s="3"/>
      <c r="D61" s="35"/>
      <c r="E61" s="36"/>
      <c r="F61" s="36"/>
      <c r="G61" s="36"/>
      <c r="H61" s="36"/>
      <c r="I61" s="36"/>
      <c r="J61" s="36"/>
      <c r="K61" s="37"/>
    </row>
    <row r="63" spans="2:12" s="1" customFormat="1">
      <c r="B63" s="16" t="s">
        <v>11</v>
      </c>
      <c r="C63" s="2"/>
      <c r="L63"/>
    </row>
    <row r="64" spans="2:12" s="1" customFormat="1" ht="22.5" customHeight="1">
      <c r="B64" s="13" t="s">
        <v>0</v>
      </c>
      <c r="C64" s="40"/>
      <c r="D64" s="41"/>
      <c r="E64" s="41"/>
      <c r="F64" s="41"/>
      <c r="G64" s="41"/>
      <c r="H64" s="41"/>
      <c r="I64" s="41"/>
      <c r="J64" s="41"/>
      <c r="K64" s="42"/>
      <c r="L64"/>
    </row>
    <row r="65" spans="2:12" s="1" customFormat="1" ht="22.5" customHeight="1">
      <c r="B65" s="14" t="s">
        <v>5</v>
      </c>
      <c r="C65" s="43"/>
      <c r="D65" s="44"/>
      <c r="E65" s="44"/>
      <c r="F65" s="44"/>
      <c r="G65" s="44"/>
      <c r="H65" s="44"/>
      <c r="I65" s="44"/>
      <c r="J65" s="44"/>
      <c r="K65" s="45"/>
      <c r="L65"/>
    </row>
    <row r="66" spans="2:12" s="1" customFormat="1" ht="22.5" customHeight="1">
      <c r="B66" s="15" t="s">
        <v>6</v>
      </c>
      <c r="C66" s="46"/>
      <c r="D66" s="47"/>
      <c r="E66" s="47"/>
      <c r="F66" s="47"/>
      <c r="G66" s="48"/>
      <c r="H66" s="17" t="s">
        <v>127</v>
      </c>
      <c r="I66" s="49"/>
      <c r="J66" s="50"/>
      <c r="K66" s="51"/>
      <c r="L66"/>
    </row>
    <row r="67" spans="2:12" s="1" customFormat="1" ht="22.5" customHeight="1">
      <c r="B67" s="18" t="s">
        <v>80</v>
      </c>
      <c r="C67" s="46"/>
      <c r="D67" s="47"/>
      <c r="E67" s="47"/>
      <c r="F67" s="47"/>
      <c r="G67" s="47"/>
      <c r="H67" s="47"/>
      <c r="I67" s="47"/>
      <c r="J67" s="47"/>
      <c r="K67" s="48"/>
      <c r="L67"/>
    </row>
    <row r="68" spans="2:12" s="1" customFormat="1" ht="22.5" customHeight="1">
      <c r="B68" s="52" t="s">
        <v>7</v>
      </c>
      <c r="C68" s="3"/>
      <c r="D68" s="49" t="s">
        <v>8</v>
      </c>
      <c r="E68" s="50"/>
      <c r="F68" s="50"/>
      <c r="G68" s="50"/>
      <c r="H68" s="51"/>
      <c r="I68" s="15" t="s">
        <v>9</v>
      </c>
      <c r="J68" s="49"/>
      <c r="K68" s="51"/>
      <c r="L68"/>
    </row>
    <row r="69" spans="2:12" s="1" customFormat="1" ht="22.5" customHeight="1">
      <c r="B69" s="53"/>
      <c r="C69" s="3"/>
      <c r="D69" s="49" t="s">
        <v>10</v>
      </c>
      <c r="E69" s="50"/>
      <c r="F69" s="50"/>
      <c r="G69" s="50"/>
      <c r="H69" s="51"/>
      <c r="I69" s="54"/>
      <c r="J69" s="55"/>
      <c r="K69" s="56"/>
      <c r="L69"/>
    </row>
    <row r="70" spans="2:12" s="4" customFormat="1" ht="16.5" customHeight="1">
      <c r="B70" s="59" t="s">
        <v>126</v>
      </c>
      <c r="C70" s="3"/>
      <c r="D70" s="62" t="s">
        <v>128</v>
      </c>
      <c r="E70" s="63"/>
      <c r="F70" s="63"/>
      <c r="G70" s="63"/>
      <c r="H70" s="63"/>
      <c r="I70" s="63"/>
      <c r="J70" s="63"/>
      <c r="K70" s="64"/>
      <c r="L70"/>
    </row>
    <row r="71" spans="2:12" s="4" customFormat="1" ht="16.5" customHeight="1">
      <c r="B71" s="60"/>
      <c r="C71" s="3"/>
      <c r="D71" s="65" t="s">
        <v>83</v>
      </c>
      <c r="E71" s="65"/>
      <c r="F71" s="65"/>
      <c r="G71" s="65"/>
      <c r="H71" s="65"/>
      <c r="I71" s="65"/>
      <c r="J71" s="65"/>
      <c r="K71" s="66"/>
      <c r="L71"/>
    </row>
    <row r="72" spans="2:12" s="4" customFormat="1" ht="16.5" customHeight="1">
      <c r="B72" s="60"/>
      <c r="C72" s="3"/>
      <c r="D72" s="33" t="s">
        <v>84</v>
      </c>
      <c r="E72" s="33"/>
      <c r="F72" s="33"/>
      <c r="G72" s="33"/>
      <c r="H72" s="33"/>
      <c r="I72" s="33"/>
      <c r="J72" s="33"/>
      <c r="K72" s="34"/>
      <c r="L72"/>
    </row>
    <row r="73" spans="2:12" s="4" customFormat="1" ht="16.5" customHeight="1">
      <c r="B73" s="60"/>
      <c r="C73" s="3"/>
      <c r="D73" s="33" t="s">
        <v>85</v>
      </c>
      <c r="E73" s="33"/>
      <c r="F73" s="33"/>
      <c r="G73" s="33"/>
      <c r="H73" s="33"/>
      <c r="I73" s="33"/>
      <c r="J73" s="33"/>
      <c r="K73" s="34"/>
      <c r="L73"/>
    </row>
    <row r="74" spans="2:12" s="4" customFormat="1" ht="16.5" customHeight="1">
      <c r="B74" s="60"/>
      <c r="C74" s="3"/>
      <c r="D74" s="33" t="s">
        <v>86</v>
      </c>
      <c r="E74" s="33"/>
      <c r="F74" s="33"/>
      <c r="G74" s="33"/>
      <c r="H74" s="33"/>
      <c r="I74" s="33"/>
      <c r="J74" s="33"/>
      <c r="K74" s="34"/>
      <c r="L74"/>
    </row>
    <row r="75" spans="2:12" s="4" customFormat="1" ht="16.5" customHeight="1">
      <c r="B75" s="60"/>
      <c r="C75" s="3"/>
      <c r="D75" s="33" t="s">
        <v>87</v>
      </c>
      <c r="E75" s="33"/>
      <c r="F75" s="33"/>
      <c r="G75" s="33"/>
      <c r="H75" s="33"/>
      <c r="I75" s="33"/>
      <c r="J75" s="33"/>
      <c r="K75" s="34"/>
      <c r="L75"/>
    </row>
    <row r="76" spans="2:12" ht="16.5" customHeight="1">
      <c r="B76" s="60"/>
      <c r="C76" s="3"/>
      <c r="D76" s="33" t="s">
        <v>88</v>
      </c>
      <c r="E76" s="33"/>
      <c r="F76" s="33"/>
      <c r="G76" s="33"/>
      <c r="H76" s="33"/>
      <c r="I76" s="33"/>
      <c r="J76" s="33"/>
      <c r="K76" s="34"/>
    </row>
    <row r="77" spans="2:12" ht="16.5" customHeight="1">
      <c r="B77" s="60"/>
      <c r="C77" s="3"/>
      <c r="D77" s="33" t="s">
        <v>89</v>
      </c>
      <c r="E77" s="33"/>
      <c r="F77" s="33"/>
      <c r="G77" s="33"/>
      <c r="H77" s="33"/>
      <c r="I77" s="33"/>
      <c r="J77" s="33"/>
      <c r="K77" s="34"/>
    </row>
    <row r="78" spans="2:12" ht="16.5" customHeight="1">
      <c r="B78" s="60"/>
      <c r="C78" s="3"/>
      <c r="D78" s="33" t="s">
        <v>90</v>
      </c>
      <c r="E78" s="33"/>
      <c r="F78" s="33"/>
      <c r="G78" s="33"/>
      <c r="H78" s="33"/>
      <c r="I78" s="33"/>
      <c r="J78" s="33"/>
      <c r="K78" s="34"/>
    </row>
    <row r="79" spans="2:12" ht="16.5" customHeight="1">
      <c r="B79" s="60"/>
      <c r="C79" s="3"/>
      <c r="D79" s="33" t="s">
        <v>91</v>
      </c>
      <c r="E79" s="33"/>
      <c r="F79" s="33"/>
      <c r="G79" s="33"/>
      <c r="H79" s="33"/>
      <c r="I79" s="33"/>
      <c r="J79" s="33"/>
      <c r="K79" s="34"/>
    </row>
    <row r="80" spans="2:12" ht="16.5" customHeight="1">
      <c r="B80" s="60"/>
      <c r="C80" s="3"/>
      <c r="D80" s="33" t="s">
        <v>92</v>
      </c>
      <c r="E80" s="33"/>
      <c r="F80" s="33"/>
      <c r="G80" s="33"/>
      <c r="H80" s="33"/>
      <c r="I80" s="33"/>
      <c r="J80" s="33"/>
      <c r="K80" s="34"/>
    </row>
    <row r="81" spans="2:12" ht="16.5" customHeight="1">
      <c r="B81" s="60"/>
      <c r="C81" s="3"/>
      <c r="D81" s="33" t="s">
        <v>105</v>
      </c>
      <c r="E81" s="33"/>
      <c r="F81" s="33"/>
      <c r="G81" s="33"/>
      <c r="H81" s="33"/>
      <c r="I81" s="33"/>
      <c r="J81" s="33"/>
      <c r="K81" s="34"/>
    </row>
    <row r="82" spans="2:12" ht="16.5" customHeight="1">
      <c r="B82" s="60"/>
      <c r="C82" s="3"/>
      <c r="D82" s="33" t="s">
        <v>106</v>
      </c>
      <c r="E82" s="33"/>
      <c r="F82" s="33"/>
      <c r="G82" s="33"/>
      <c r="H82" s="33"/>
      <c r="I82" s="33"/>
      <c r="J82" s="33"/>
      <c r="K82" s="34"/>
    </row>
    <row r="83" spans="2:12" ht="16.5" customHeight="1">
      <c r="B83" s="60"/>
      <c r="C83" s="3"/>
      <c r="D83" s="33" t="s">
        <v>93</v>
      </c>
      <c r="E83" s="33"/>
      <c r="F83" s="33"/>
      <c r="G83" s="33"/>
      <c r="H83" s="33"/>
      <c r="I83" s="33"/>
      <c r="J83" s="33"/>
      <c r="K83" s="34"/>
    </row>
    <row r="84" spans="2:12" ht="16.5" customHeight="1">
      <c r="B84" s="61"/>
      <c r="C84" s="3"/>
      <c r="D84" s="57" t="s">
        <v>94</v>
      </c>
      <c r="E84" s="57"/>
      <c r="F84" s="57"/>
      <c r="G84" s="57"/>
      <c r="H84" s="57"/>
      <c r="I84" s="57"/>
      <c r="J84" s="57"/>
      <c r="K84" s="58"/>
    </row>
    <row r="85" spans="2:12" ht="16.5" customHeight="1">
      <c r="B85" s="38" t="s">
        <v>118</v>
      </c>
      <c r="C85" s="3"/>
      <c r="D85" s="29" t="s">
        <v>132</v>
      </c>
      <c r="E85" s="30"/>
      <c r="F85" s="30"/>
      <c r="G85" s="30"/>
      <c r="H85" s="30"/>
      <c r="I85" s="30"/>
      <c r="J85" s="30"/>
      <c r="K85" s="31"/>
      <c r="L85" t="str">
        <f>IF(集計用!S14=TRUE,(IF(OR(集計用!B14=TRUE,(AND(集計用!N14=TRUE))),"",集計用!$T$14)),"")</f>
        <v/>
      </c>
    </row>
    <row r="86" spans="2:12" ht="16.5" customHeight="1">
      <c r="B86" s="39"/>
      <c r="C86" s="3"/>
      <c r="D86" s="32" t="s">
        <v>131</v>
      </c>
      <c r="E86" s="33"/>
      <c r="F86" s="33"/>
      <c r="G86" s="33"/>
      <c r="H86" s="33"/>
      <c r="I86" s="33"/>
      <c r="J86" s="33"/>
      <c r="K86" s="34"/>
      <c r="L86" t="str">
        <f>IF(集計用!Q14=TRUE,(IF(OR(集計用!B14=TRUE,(AND(集計用!E14=TRUE,集計用!F14=TRUE))),"",集計用!$T$13)),"")</f>
        <v/>
      </c>
    </row>
    <row r="87" spans="2:12" ht="16.5" customHeight="1">
      <c r="B87" s="39"/>
      <c r="C87" s="3"/>
      <c r="D87" s="35"/>
      <c r="E87" s="36"/>
      <c r="F87" s="36"/>
      <c r="G87" s="36"/>
      <c r="H87" s="36"/>
      <c r="I87" s="36"/>
      <c r="J87" s="36"/>
      <c r="K87" s="37"/>
    </row>
    <row r="89" spans="2:12" s="1" customFormat="1">
      <c r="B89" s="16" t="s">
        <v>12</v>
      </c>
      <c r="C89" s="2"/>
      <c r="L89"/>
    </row>
    <row r="90" spans="2:12" s="1" customFormat="1" ht="22.5" customHeight="1">
      <c r="B90" s="13" t="s">
        <v>0</v>
      </c>
      <c r="C90" s="40"/>
      <c r="D90" s="41"/>
      <c r="E90" s="41"/>
      <c r="F90" s="41"/>
      <c r="G90" s="41"/>
      <c r="H90" s="41"/>
      <c r="I90" s="41"/>
      <c r="J90" s="41"/>
      <c r="K90" s="42"/>
      <c r="L90"/>
    </row>
    <row r="91" spans="2:12" s="1" customFormat="1" ht="22.5" customHeight="1">
      <c r="B91" s="14" t="s">
        <v>5</v>
      </c>
      <c r="C91" s="43"/>
      <c r="D91" s="44"/>
      <c r="E91" s="44"/>
      <c r="F91" s="44"/>
      <c r="G91" s="44"/>
      <c r="H91" s="44"/>
      <c r="I91" s="44"/>
      <c r="J91" s="44"/>
      <c r="K91" s="45"/>
      <c r="L91"/>
    </row>
    <row r="92" spans="2:12" s="1" customFormat="1" ht="22.5" customHeight="1">
      <c r="B92" s="15" t="s">
        <v>6</v>
      </c>
      <c r="C92" s="46"/>
      <c r="D92" s="47"/>
      <c r="E92" s="47"/>
      <c r="F92" s="47"/>
      <c r="G92" s="48"/>
      <c r="H92" s="17" t="s">
        <v>127</v>
      </c>
      <c r="I92" s="49"/>
      <c r="J92" s="50"/>
      <c r="K92" s="51"/>
      <c r="L92"/>
    </row>
    <row r="93" spans="2:12" s="1" customFormat="1" ht="22.5" customHeight="1">
      <c r="B93" s="18" t="s">
        <v>80</v>
      </c>
      <c r="C93" s="46"/>
      <c r="D93" s="47"/>
      <c r="E93" s="47"/>
      <c r="F93" s="47"/>
      <c r="G93" s="47"/>
      <c r="H93" s="47"/>
      <c r="I93" s="47"/>
      <c r="J93" s="47"/>
      <c r="K93" s="48"/>
      <c r="L93"/>
    </row>
    <row r="94" spans="2:12" s="1" customFormat="1" ht="22.5" customHeight="1">
      <c r="B94" s="52" t="s">
        <v>7</v>
      </c>
      <c r="C94" s="3"/>
      <c r="D94" s="49" t="s">
        <v>8</v>
      </c>
      <c r="E94" s="50"/>
      <c r="F94" s="50"/>
      <c r="G94" s="50"/>
      <c r="H94" s="51"/>
      <c r="I94" s="15" t="s">
        <v>9</v>
      </c>
      <c r="J94" s="49"/>
      <c r="K94" s="51"/>
      <c r="L94"/>
    </row>
    <row r="95" spans="2:12" s="1" customFormat="1" ht="22.5" customHeight="1">
      <c r="B95" s="53"/>
      <c r="C95" s="3"/>
      <c r="D95" s="49" t="s">
        <v>10</v>
      </c>
      <c r="E95" s="50"/>
      <c r="F95" s="50"/>
      <c r="G95" s="50"/>
      <c r="H95" s="51"/>
      <c r="I95" s="54"/>
      <c r="J95" s="55"/>
      <c r="K95" s="56"/>
      <c r="L95"/>
    </row>
    <row r="96" spans="2:12" s="4" customFormat="1" ht="16.5" customHeight="1">
      <c r="B96" s="59" t="s">
        <v>126</v>
      </c>
      <c r="C96" s="3"/>
      <c r="D96" s="62" t="s">
        <v>128</v>
      </c>
      <c r="E96" s="63"/>
      <c r="F96" s="63"/>
      <c r="G96" s="63"/>
      <c r="H96" s="63"/>
      <c r="I96" s="63"/>
      <c r="J96" s="63"/>
      <c r="K96" s="64"/>
      <c r="L96"/>
    </row>
    <row r="97" spans="2:12" s="4" customFormat="1" ht="16.5" customHeight="1">
      <c r="B97" s="60"/>
      <c r="C97" s="3"/>
      <c r="D97" s="65" t="s">
        <v>83</v>
      </c>
      <c r="E97" s="65"/>
      <c r="F97" s="65"/>
      <c r="G97" s="65"/>
      <c r="H97" s="65"/>
      <c r="I97" s="65"/>
      <c r="J97" s="65"/>
      <c r="K97" s="66"/>
      <c r="L97"/>
    </row>
    <row r="98" spans="2:12" s="4" customFormat="1" ht="16.5" customHeight="1">
      <c r="B98" s="60"/>
      <c r="C98" s="3"/>
      <c r="D98" s="33" t="s">
        <v>84</v>
      </c>
      <c r="E98" s="33"/>
      <c r="F98" s="33"/>
      <c r="G98" s="33"/>
      <c r="H98" s="33"/>
      <c r="I98" s="33"/>
      <c r="J98" s="33"/>
      <c r="K98" s="34"/>
      <c r="L98"/>
    </row>
    <row r="99" spans="2:12" s="4" customFormat="1" ht="16.5" customHeight="1">
      <c r="B99" s="60"/>
      <c r="C99" s="3"/>
      <c r="D99" s="33" t="s">
        <v>85</v>
      </c>
      <c r="E99" s="33"/>
      <c r="F99" s="33"/>
      <c r="G99" s="33"/>
      <c r="H99" s="33"/>
      <c r="I99" s="33"/>
      <c r="J99" s="33"/>
      <c r="K99" s="34"/>
      <c r="L99"/>
    </row>
    <row r="100" spans="2:12" s="4" customFormat="1" ht="16.5" customHeight="1">
      <c r="B100" s="60"/>
      <c r="C100" s="3"/>
      <c r="D100" s="33" t="s">
        <v>86</v>
      </c>
      <c r="E100" s="33"/>
      <c r="F100" s="33"/>
      <c r="G100" s="33"/>
      <c r="H100" s="33"/>
      <c r="I100" s="33"/>
      <c r="J100" s="33"/>
      <c r="K100" s="34"/>
      <c r="L100"/>
    </row>
    <row r="101" spans="2:12" s="4" customFormat="1" ht="16.5" customHeight="1">
      <c r="B101" s="60"/>
      <c r="C101" s="3"/>
      <c r="D101" s="33" t="s">
        <v>87</v>
      </c>
      <c r="E101" s="33"/>
      <c r="F101" s="33"/>
      <c r="G101" s="33"/>
      <c r="H101" s="33"/>
      <c r="I101" s="33"/>
      <c r="J101" s="33"/>
      <c r="K101" s="34"/>
      <c r="L101"/>
    </row>
    <row r="102" spans="2:12" ht="16.5" customHeight="1">
      <c r="B102" s="60"/>
      <c r="C102" s="3"/>
      <c r="D102" s="33" t="s">
        <v>88</v>
      </c>
      <c r="E102" s="33"/>
      <c r="F102" s="33"/>
      <c r="G102" s="33"/>
      <c r="H102" s="33"/>
      <c r="I102" s="33"/>
      <c r="J102" s="33"/>
      <c r="K102" s="34"/>
    </row>
    <row r="103" spans="2:12" ht="16.5" customHeight="1">
      <c r="B103" s="60"/>
      <c r="C103" s="3"/>
      <c r="D103" s="33" t="s">
        <v>89</v>
      </c>
      <c r="E103" s="33"/>
      <c r="F103" s="33"/>
      <c r="G103" s="33"/>
      <c r="H103" s="33"/>
      <c r="I103" s="33"/>
      <c r="J103" s="33"/>
      <c r="K103" s="34"/>
    </row>
    <row r="104" spans="2:12" ht="16.5" customHeight="1">
      <c r="B104" s="60"/>
      <c r="C104" s="3"/>
      <c r="D104" s="33" t="s">
        <v>90</v>
      </c>
      <c r="E104" s="33"/>
      <c r="F104" s="33"/>
      <c r="G104" s="33"/>
      <c r="H104" s="33"/>
      <c r="I104" s="33"/>
      <c r="J104" s="33"/>
      <c r="K104" s="34"/>
    </row>
    <row r="105" spans="2:12" ht="16.5" customHeight="1">
      <c r="B105" s="60"/>
      <c r="C105" s="3"/>
      <c r="D105" s="33" t="s">
        <v>91</v>
      </c>
      <c r="E105" s="33"/>
      <c r="F105" s="33"/>
      <c r="G105" s="33"/>
      <c r="H105" s="33"/>
      <c r="I105" s="33"/>
      <c r="J105" s="33"/>
      <c r="K105" s="34"/>
    </row>
    <row r="106" spans="2:12" ht="16.5" customHeight="1">
      <c r="B106" s="60"/>
      <c r="C106" s="3"/>
      <c r="D106" s="33" t="s">
        <v>92</v>
      </c>
      <c r="E106" s="33"/>
      <c r="F106" s="33"/>
      <c r="G106" s="33"/>
      <c r="H106" s="33"/>
      <c r="I106" s="33"/>
      <c r="J106" s="33"/>
      <c r="K106" s="34"/>
    </row>
    <row r="107" spans="2:12" ht="16.5" customHeight="1">
      <c r="B107" s="60"/>
      <c r="C107" s="3"/>
      <c r="D107" s="33" t="s">
        <v>105</v>
      </c>
      <c r="E107" s="33"/>
      <c r="F107" s="33"/>
      <c r="G107" s="33"/>
      <c r="H107" s="33"/>
      <c r="I107" s="33"/>
      <c r="J107" s="33"/>
      <c r="K107" s="34"/>
    </row>
    <row r="108" spans="2:12" ht="16.5" customHeight="1">
      <c r="B108" s="60"/>
      <c r="C108" s="3"/>
      <c r="D108" s="33" t="s">
        <v>106</v>
      </c>
      <c r="E108" s="33"/>
      <c r="F108" s="33"/>
      <c r="G108" s="33"/>
      <c r="H108" s="33"/>
      <c r="I108" s="33"/>
      <c r="J108" s="33"/>
      <c r="K108" s="34"/>
    </row>
    <row r="109" spans="2:12" ht="16.5" customHeight="1">
      <c r="B109" s="60"/>
      <c r="C109" s="3"/>
      <c r="D109" s="33" t="s">
        <v>93</v>
      </c>
      <c r="E109" s="33"/>
      <c r="F109" s="33"/>
      <c r="G109" s="33"/>
      <c r="H109" s="33"/>
      <c r="I109" s="33"/>
      <c r="J109" s="33"/>
      <c r="K109" s="34"/>
    </row>
    <row r="110" spans="2:12" ht="16.5" customHeight="1">
      <c r="B110" s="61"/>
      <c r="C110" s="3"/>
      <c r="D110" s="57" t="s">
        <v>94</v>
      </c>
      <c r="E110" s="57"/>
      <c r="F110" s="57"/>
      <c r="G110" s="57"/>
      <c r="H110" s="57"/>
      <c r="I110" s="57"/>
      <c r="J110" s="57"/>
      <c r="K110" s="58"/>
      <c r="L110" t="str">
        <f>IF(集計用!S62=TRUE,IF(OR(集計用!N62=TRUE,集計用!B62=TRUE),"",集計用!T64),"")</f>
        <v/>
      </c>
    </row>
    <row r="111" spans="2:12" ht="16.5" customHeight="1">
      <c r="B111" s="38" t="s">
        <v>118</v>
      </c>
      <c r="C111" s="3"/>
      <c r="D111" s="29" t="s">
        <v>132</v>
      </c>
      <c r="E111" s="30"/>
      <c r="F111" s="30"/>
      <c r="G111" s="30"/>
      <c r="H111" s="30"/>
      <c r="I111" s="30"/>
      <c r="J111" s="30"/>
      <c r="K111" s="31"/>
      <c r="L111" t="str">
        <f>IF(集計用!S15=TRUE,(IF(OR(集計用!B15=TRUE,(AND(集計用!N15=TRUE))),"",集計用!$T$14)),"")</f>
        <v/>
      </c>
    </row>
    <row r="112" spans="2:12" ht="16.5" customHeight="1">
      <c r="B112" s="39"/>
      <c r="C112" s="3"/>
      <c r="D112" s="32" t="s">
        <v>131</v>
      </c>
      <c r="E112" s="33"/>
      <c r="F112" s="33"/>
      <c r="G112" s="33"/>
      <c r="H112" s="33"/>
      <c r="I112" s="33"/>
      <c r="J112" s="33"/>
      <c r="K112" s="34"/>
      <c r="L112" t="str">
        <f>IF(集計用!Q15=TRUE,(IF(OR(集計用!B15=TRUE,(AND(集計用!E15=TRUE,集計用!F15=TRUE))),"",集計用!$T$13)),"")</f>
        <v/>
      </c>
    </row>
    <row r="113" spans="2:12" ht="16.5" customHeight="1">
      <c r="B113" s="39"/>
      <c r="C113" s="3"/>
      <c r="D113" s="35"/>
      <c r="E113" s="36"/>
      <c r="F113" s="36"/>
      <c r="G113" s="36"/>
      <c r="H113" s="36"/>
      <c r="I113" s="36"/>
      <c r="J113" s="36"/>
      <c r="K113" s="37"/>
    </row>
    <row r="115" spans="2:12" s="1" customFormat="1">
      <c r="B115" s="16" t="s">
        <v>13</v>
      </c>
      <c r="C115" s="2"/>
      <c r="L115"/>
    </row>
    <row r="116" spans="2:12" s="1" customFormat="1" ht="22.5" customHeight="1">
      <c r="B116" s="13" t="s">
        <v>0</v>
      </c>
      <c r="C116" s="40"/>
      <c r="D116" s="41"/>
      <c r="E116" s="41"/>
      <c r="F116" s="41"/>
      <c r="G116" s="41"/>
      <c r="H116" s="41"/>
      <c r="I116" s="41"/>
      <c r="J116" s="41"/>
      <c r="K116" s="42"/>
      <c r="L116"/>
    </row>
    <row r="117" spans="2:12" s="1" customFormat="1" ht="22.5" customHeight="1">
      <c r="B117" s="14" t="s">
        <v>5</v>
      </c>
      <c r="C117" s="43"/>
      <c r="D117" s="44"/>
      <c r="E117" s="44"/>
      <c r="F117" s="44"/>
      <c r="G117" s="44"/>
      <c r="H117" s="44"/>
      <c r="I117" s="44"/>
      <c r="J117" s="44"/>
      <c r="K117" s="45"/>
      <c r="L117"/>
    </row>
    <row r="118" spans="2:12" s="1" customFormat="1" ht="22.5" customHeight="1">
      <c r="B118" s="15" t="s">
        <v>6</v>
      </c>
      <c r="C118" s="46"/>
      <c r="D118" s="47"/>
      <c r="E118" s="47"/>
      <c r="F118" s="47"/>
      <c r="G118" s="48"/>
      <c r="H118" s="17" t="s">
        <v>127</v>
      </c>
      <c r="I118" s="49"/>
      <c r="J118" s="50"/>
      <c r="K118" s="51"/>
      <c r="L118"/>
    </row>
    <row r="119" spans="2:12" s="1" customFormat="1" ht="22.5" customHeight="1">
      <c r="B119" s="18" t="s">
        <v>80</v>
      </c>
      <c r="C119" s="46"/>
      <c r="D119" s="47"/>
      <c r="E119" s="47"/>
      <c r="F119" s="47"/>
      <c r="G119" s="47"/>
      <c r="H119" s="47"/>
      <c r="I119" s="47"/>
      <c r="J119" s="47"/>
      <c r="K119" s="48"/>
      <c r="L119"/>
    </row>
    <row r="120" spans="2:12" s="1" customFormat="1" ht="22.5" customHeight="1">
      <c r="B120" s="52" t="s">
        <v>7</v>
      </c>
      <c r="C120" s="3"/>
      <c r="D120" s="49" t="s">
        <v>8</v>
      </c>
      <c r="E120" s="50"/>
      <c r="F120" s="50"/>
      <c r="G120" s="50"/>
      <c r="H120" s="51"/>
      <c r="I120" s="15" t="s">
        <v>9</v>
      </c>
      <c r="J120" s="49"/>
      <c r="K120" s="51"/>
      <c r="L120"/>
    </row>
    <row r="121" spans="2:12" s="1" customFormat="1" ht="22.5" customHeight="1">
      <c r="B121" s="53"/>
      <c r="C121" s="3"/>
      <c r="D121" s="49" t="s">
        <v>10</v>
      </c>
      <c r="E121" s="50"/>
      <c r="F121" s="50"/>
      <c r="G121" s="50"/>
      <c r="H121" s="51"/>
      <c r="I121" s="54"/>
      <c r="J121" s="55"/>
      <c r="K121" s="56"/>
      <c r="L121"/>
    </row>
    <row r="122" spans="2:12" s="4" customFormat="1" ht="16.5" customHeight="1">
      <c r="B122" s="59" t="s">
        <v>126</v>
      </c>
      <c r="C122" s="3"/>
      <c r="D122" s="62" t="s">
        <v>128</v>
      </c>
      <c r="E122" s="63"/>
      <c r="F122" s="63"/>
      <c r="G122" s="63"/>
      <c r="H122" s="63"/>
      <c r="I122" s="63"/>
      <c r="J122" s="63"/>
      <c r="K122" s="64"/>
      <c r="L122"/>
    </row>
    <row r="123" spans="2:12" s="4" customFormat="1" ht="16.5" customHeight="1">
      <c r="B123" s="60"/>
      <c r="C123" s="3"/>
      <c r="D123" s="65" t="s">
        <v>83</v>
      </c>
      <c r="E123" s="65"/>
      <c r="F123" s="65"/>
      <c r="G123" s="65"/>
      <c r="H123" s="65"/>
      <c r="I123" s="65"/>
      <c r="J123" s="65"/>
      <c r="K123" s="66"/>
      <c r="L123"/>
    </row>
    <row r="124" spans="2:12" s="4" customFormat="1" ht="16.5" customHeight="1">
      <c r="B124" s="60"/>
      <c r="C124" s="3"/>
      <c r="D124" s="33" t="s">
        <v>84</v>
      </c>
      <c r="E124" s="33"/>
      <c r="F124" s="33"/>
      <c r="G124" s="33"/>
      <c r="H124" s="33"/>
      <c r="I124" s="33"/>
      <c r="J124" s="33"/>
      <c r="K124" s="34"/>
      <c r="L124"/>
    </row>
    <row r="125" spans="2:12" s="4" customFormat="1" ht="16.5" customHeight="1">
      <c r="B125" s="60"/>
      <c r="C125" s="3"/>
      <c r="D125" s="33" t="s">
        <v>85</v>
      </c>
      <c r="E125" s="33"/>
      <c r="F125" s="33"/>
      <c r="G125" s="33"/>
      <c r="H125" s="33"/>
      <c r="I125" s="33"/>
      <c r="J125" s="33"/>
      <c r="K125" s="34"/>
      <c r="L125"/>
    </row>
    <row r="126" spans="2:12" s="4" customFormat="1" ht="16.5" customHeight="1">
      <c r="B126" s="60"/>
      <c r="C126" s="3"/>
      <c r="D126" s="33" t="s">
        <v>86</v>
      </c>
      <c r="E126" s="33"/>
      <c r="F126" s="33"/>
      <c r="G126" s="33"/>
      <c r="H126" s="33"/>
      <c r="I126" s="33"/>
      <c r="J126" s="33"/>
      <c r="K126" s="34"/>
      <c r="L126"/>
    </row>
    <row r="127" spans="2:12" s="4" customFormat="1" ht="16.5" customHeight="1">
      <c r="B127" s="60"/>
      <c r="C127" s="3"/>
      <c r="D127" s="33" t="s">
        <v>87</v>
      </c>
      <c r="E127" s="33"/>
      <c r="F127" s="33"/>
      <c r="G127" s="33"/>
      <c r="H127" s="33"/>
      <c r="I127" s="33"/>
      <c r="J127" s="33"/>
      <c r="K127" s="34"/>
      <c r="L127"/>
    </row>
    <row r="128" spans="2:12" ht="16.5" customHeight="1">
      <c r="B128" s="60"/>
      <c r="C128" s="3"/>
      <c r="D128" s="33" t="s">
        <v>88</v>
      </c>
      <c r="E128" s="33"/>
      <c r="F128" s="33"/>
      <c r="G128" s="33"/>
      <c r="H128" s="33"/>
      <c r="I128" s="33"/>
      <c r="J128" s="33"/>
      <c r="K128" s="34"/>
    </row>
    <row r="129" spans="2:12" ht="16.5" customHeight="1">
      <c r="B129" s="60"/>
      <c r="C129" s="3"/>
      <c r="D129" s="33" t="s">
        <v>89</v>
      </c>
      <c r="E129" s="33"/>
      <c r="F129" s="33"/>
      <c r="G129" s="33"/>
      <c r="H129" s="33"/>
      <c r="I129" s="33"/>
      <c r="J129" s="33"/>
      <c r="K129" s="34"/>
    </row>
    <row r="130" spans="2:12" ht="16.5" customHeight="1">
      <c r="B130" s="60"/>
      <c r="C130" s="3"/>
      <c r="D130" s="33" t="s">
        <v>90</v>
      </c>
      <c r="E130" s="33"/>
      <c r="F130" s="33"/>
      <c r="G130" s="33"/>
      <c r="H130" s="33"/>
      <c r="I130" s="33"/>
      <c r="J130" s="33"/>
      <c r="K130" s="34"/>
    </row>
    <row r="131" spans="2:12" ht="16.5" customHeight="1">
      <c r="B131" s="60"/>
      <c r="C131" s="3"/>
      <c r="D131" s="33" t="s">
        <v>91</v>
      </c>
      <c r="E131" s="33"/>
      <c r="F131" s="33"/>
      <c r="G131" s="33"/>
      <c r="H131" s="33"/>
      <c r="I131" s="33"/>
      <c r="J131" s="33"/>
      <c r="K131" s="34"/>
    </row>
    <row r="132" spans="2:12" ht="16.5" customHeight="1">
      <c r="B132" s="60"/>
      <c r="C132" s="3"/>
      <c r="D132" s="33" t="s">
        <v>92</v>
      </c>
      <c r="E132" s="33"/>
      <c r="F132" s="33"/>
      <c r="G132" s="33"/>
      <c r="H132" s="33"/>
      <c r="I132" s="33"/>
      <c r="J132" s="33"/>
      <c r="K132" s="34"/>
    </row>
    <row r="133" spans="2:12" ht="16.5" customHeight="1">
      <c r="B133" s="60"/>
      <c r="C133" s="3"/>
      <c r="D133" s="33" t="s">
        <v>105</v>
      </c>
      <c r="E133" s="33"/>
      <c r="F133" s="33"/>
      <c r="G133" s="33"/>
      <c r="H133" s="33"/>
      <c r="I133" s="33"/>
      <c r="J133" s="33"/>
      <c r="K133" s="34"/>
    </row>
    <row r="134" spans="2:12" ht="16.5" customHeight="1">
      <c r="B134" s="60"/>
      <c r="C134" s="3"/>
      <c r="D134" s="33" t="s">
        <v>106</v>
      </c>
      <c r="E134" s="33"/>
      <c r="F134" s="33"/>
      <c r="G134" s="33"/>
      <c r="H134" s="33"/>
      <c r="I134" s="33"/>
      <c r="J134" s="33"/>
      <c r="K134" s="34"/>
    </row>
    <row r="135" spans="2:12" ht="16.5" customHeight="1">
      <c r="B135" s="60"/>
      <c r="C135" s="3"/>
      <c r="D135" s="33" t="s">
        <v>93</v>
      </c>
      <c r="E135" s="33"/>
      <c r="F135" s="33"/>
      <c r="G135" s="33"/>
      <c r="H135" s="33"/>
      <c r="I135" s="33"/>
      <c r="J135" s="33"/>
      <c r="K135" s="34"/>
    </row>
    <row r="136" spans="2:12" ht="16.5" customHeight="1">
      <c r="B136" s="61"/>
      <c r="C136" s="3"/>
      <c r="D136" s="57" t="s">
        <v>94</v>
      </c>
      <c r="E136" s="57"/>
      <c r="F136" s="57"/>
      <c r="G136" s="57"/>
      <c r="H136" s="57"/>
      <c r="I136" s="57"/>
      <c r="J136" s="57"/>
      <c r="K136" s="58"/>
    </row>
    <row r="137" spans="2:12" ht="16.5" customHeight="1">
      <c r="B137" s="38" t="s">
        <v>118</v>
      </c>
      <c r="C137" s="3"/>
      <c r="D137" s="29" t="s">
        <v>132</v>
      </c>
      <c r="E137" s="30"/>
      <c r="F137" s="30"/>
      <c r="G137" s="30"/>
      <c r="H137" s="30"/>
      <c r="I137" s="30"/>
      <c r="J137" s="30"/>
      <c r="K137" s="31"/>
      <c r="L137" t="str">
        <f>IF(集計用!S16=TRUE,(IF(OR(集計用!B16=TRUE,(AND(集計用!N16=TRUE))),"",集計用!$T$14)),"")</f>
        <v/>
      </c>
    </row>
    <row r="138" spans="2:12" ht="16.5" customHeight="1">
      <c r="B138" s="39"/>
      <c r="C138" s="3"/>
      <c r="D138" s="32" t="s">
        <v>131</v>
      </c>
      <c r="E138" s="33"/>
      <c r="F138" s="33"/>
      <c r="G138" s="33"/>
      <c r="H138" s="33"/>
      <c r="I138" s="33"/>
      <c r="J138" s="33"/>
      <c r="K138" s="34"/>
      <c r="L138" t="str">
        <f>IF(集計用!Q16=TRUE,(IF(OR(集計用!B16=TRUE,(AND(集計用!E16=TRUE,集計用!F16=TRUE))),"",集計用!$T$13)),"")</f>
        <v/>
      </c>
    </row>
    <row r="139" spans="2:12" ht="16.5" customHeight="1">
      <c r="B139" s="39"/>
      <c r="C139" s="3"/>
      <c r="D139" s="35"/>
      <c r="E139" s="36"/>
      <c r="F139" s="36"/>
      <c r="G139" s="36"/>
      <c r="H139" s="36"/>
      <c r="I139" s="36"/>
      <c r="J139" s="36"/>
      <c r="K139" s="37"/>
    </row>
    <row r="141" spans="2:12" s="1" customFormat="1">
      <c r="B141" s="16" t="s">
        <v>14</v>
      </c>
      <c r="C141" s="2"/>
      <c r="L141"/>
    </row>
    <row r="142" spans="2:12" s="1" customFormat="1" ht="22.5" customHeight="1">
      <c r="B142" s="13" t="s">
        <v>0</v>
      </c>
      <c r="C142" s="40"/>
      <c r="D142" s="41"/>
      <c r="E142" s="41"/>
      <c r="F142" s="41"/>
      <c r="G142" s="41"/>
      <c r="H142" s="41"/>
      <c r="I142" s="41"/>
      <c r="J142" s="41"/>
      <c r="K142" s="42"/>
      <c r="L142"/>
    </row>
    <row r="143" spans="2:12" s="1" customFormat="1" ht="22.5" customHeight="1">
      <c r="B143" s="14" t="s">
        <v>5</v>
      </c>
      <c r="C143" s="43"/>
      <c r="D143" s="44"/>
      <c r="E143" s="44"/>
      <c r="F143" s="44"/>
      <c r="G143" s="44"/>
      <c r="H143" s="44"/>
      <c r="I143" s="44"/>
      <c r="J143" s="44"/>
      <c r="K143" s="45"/>
      <c r="L143"/>
    </row>
    <row r="144" spans="2:12" s="1" customFormat="1" ht="22.5" customHeight="1">
      <c r="B144" s="15" t="s">
        <v>6</v>
      </c>
      <c r="C144" s="46"/>
      <c r="D144" s="47"/>
      <c r="E144" s="47"/>
      <c r="F144" s="47"/>
      <c r="G144" s="48"/>
      <c r="H144" s="17" t="s">
        <v>127</v>
      </c>
      <c r="I144" s="49"/>
      <c r="J144" s="50"/>
      <c r="K144" s="51"/>
      <c r="L144"/>
    </row>
    <row r="145" spans="2:12" s="1" customFormat="1" ht="22.5" customHeight="1">
      <c r="B145" s="18" t="s">
        <v>80</v>
      </c>
      <c r="C145" s="46"/>
      <c r="D145" s="47"/>
      <c r="E145" s="47"/>
      <c r="F145" s="47"/>
      <c r="G145" s="47"/>
      <c r="H145" s="47"/>
      <c r="I145" s="47"/>
      <c r="J145" s="47"/>
      <c r="K145" s="48"/>
      <c r="L145"/>
    </row>
    <row r="146" spans="2:12" s="1" customFormat="1" ht="22.5" customHeight="1">
      <c r="B146" s="52" t="s">
        <v>7</v>
      </c>
      <c r="C146" s="3"/>
      <c r="D146" s="49" t="s">
        <v>8</v>
      </c>
      <c r="E146" s="50"/>
      <c r="F146" s="50"/>
      <c r="G146" s="50"/>
      <c r="H146" s="51"/>
      <c r="I146" s="15" t="s">
        <v>9</v>
      </c>
      <c r="J146" s="49"/>
      <c r="K146" s="51"/>
      <c r="L146"/>
    </row>
    <row r="147" spans="2:12" s="1" customFormat="1" ht="22.5" customHeight="1">
      <c r="B147" s="53"/>
      <c r="C147" s="3"/>
      <c r="D147" s="49" t="s">
        <v>10</v>
      </c>
      <c r="E147" s="50"/>
      <c r="F147" s="50"/>
      <c r="G147" s="50"/>
      <c r="H147" s="51"/>
      <c r="I147" s="54"/>
      <c r="J147" s="55"/>
      <c r="K147" s="56"/>
      <c r="L147"/>
    </row>
    <row r="148" spans="2:12" s="4" customFormat="1" ht="16.5" customHeight="1">
      <c r="B148" s="59" t="s">
        <v>126</v>
      </c>
      <c r="C148" s="3"/>
      <c r="D148" s="62" t="s">
        <v>128</v>
      </c>
      <c r="E148" s="63"/>
      <c r="F148" s="63"/>
      <c r="G148" s="63"/>
      <c r="H148" s="63"/>
      <c r="I148" s="63"/>
      <c r="J148" s="63"/>
      <c r="K148" s="64"/>
      <c r="L148"/>
    </row>
    <row r="149" spans="2:12" s="4" customFormat="1" ht="16.5" customHeight="1">
      <c r="B149" s="60"/>
      <c r="C149" s="3"/>
      <c r="D149" s="65" t="s">
        <v>83</v>
      </c>
      <c r="E149" s="65"/>
      <c r="F149" s="65"/>
      <c r="G149" s="65"/>
      <c r="H149" s="65"/>
      <c r="I149" s="65"/>
      <c r="J149" s="65"/>
      <c r="K149" s="66"/>
      <c r="L149"/>
    </row>
    <row r="150" spans="2:12" s="4" customFormat="1" ht="16.5" customHeight="1">
      <c r="B150" s="60"/>
      <c r="C150" s="3"/>
      <c r="D150" s="33" t="s">
        <v>84</v>
      </c>
      <c r="E150" s="33"/>
      <c r="F150" s="33"/>
      <c r="G150" s="33"/>
      <c r="H150" s="33"/>
      <c r="I150" s="33"/>
      <c r="J150" s="33"/>
      <c r="K150" s="34"/>
      <c r="L150"/>
    </row>
    <row r="151" spans="2:12" s="4" customFormat="1" ht="16.5" customHeight="1">
      <c r="B151" s="60"/>
      <c r="C151" s="3"/>
      <c r="D151" s="33" t="s">
        <v>85</v>
      </c>
      <c r="E151" s="33"/>
      <c r="F151" s="33"/>
      <c r="G151" s="33"/>
      <c r="H151" s="33"/>
      <c r="I151" s="33"/>
      <c r="J151" s="33"/>
      <c r="K151" s="34"/>
      <c r="L151"/>
    </row>
    <row r="152" spans="2:12" s="4" customFormat="1" ht="16.5" customHeight="1">
      <c r="B152" s="60"/>
      <c r="C152" s="3"/>
      <c r="D152" s="33" t="s">
        <v>86</v>
      </c>
      <c r="E152" s="33"/>
      <c r="F152" s="33"/>
      <c r="G152" s="33"/>
      <c r="H152" s="33"/>
      <c r="I152" s="33"/>
      <c r="J152" s="33"/>
      <c r="K152" s="34"/>
      <c r="L152"/>
    </row>
    <row r="153" spans="2:12" s="4" customFormat="1" ht="16.5" customHeight="1">
      <c r="B153" s="60"/>
      <c r="C153" s="3"/>
      <c r="D153" s="33" t="s">
        <v>87</v>
      </c>
      <c r="E153" s="33"/>
      <c r="F153" s="33"/>
      <c r="G153" s="33"/>
      <c r="H153" s="33"/>
      <c r="I153" s="33"/>
      <c r="J153" s="33"/>
      <c r="K153" s="34"/>
      <c r="L153"/>
    </row>
    <row r="154" spans="2:12" ht="16.5" customHeight="1">
      <c r="B154" s="60"/>
      <c r="C154" s="3"/>
      <c r="D154" s="33" t="s">
        <v>88</v>
      </c>
      <c r="E154" s="33"/>
      <c r="F154" s="33"/>
      <c r="G154" s="33"/>
      <c r="H154" s="33"/>
      <c r="I154" s="33"/>
      <c r="J154" s="33"/>
      <c r="K154" s="34"/>
    </row>
    <row r="155" spans="2:12" ht="16.5" customHeight="1">
      <c r="B155" s="60"/>
      <c r="C155" s="3"/>
      <c r="D155" s="33" t="s">
        <v>89</v>
      </c>
      <c r="E155" s="33"/>
      <c r="F155" s="33"/>
      <c r="G155" s="33"/>
      <c r="H155" s="33"/>
      <c r="I155" s="33"/>
      <c r="J155" s="33"/>
      <c r="K155" s="34"/>
    </row>
    <row r="156" spans="2:12" ht="16.5" customHeight="1">
      <c r="B156" s="60"/>
      <c r="C156" s="3"/>
      <c r="D156" s="33" t="s">
        <v>90</v>
      </c>
      <c r="E156" s="33"/>
      <c r="F156" s="33"/>
      <c r="G156" s="33"/>
      <c r="H156" s="33"/>
      <c r="I156" s="33"/>
      <c r="J156" s="33"/>
      <c r="K156" s="34"/>
    </row>
    <row r="157" spans="2:12" ht="16.5" customHeight="1">
      <c r="B157" s="60"/>
      <c r="C157" s="3"/>
      <c r="D157" s="33" t="s">
        <v>91</v>
      </c>
      <c r="E157" s="33"/>
      <c r="F157" s="33"/>
      <c r="G157" s="33"/>
      <c r="H157" s="33"/>
      <c r="I157" s="33"/>
      <c r="J157" s="33"/>
      <c r="K157" s="34"/>
    </row>
    <row r="158" spans="2:12" ht="16.5" customHeight="1">
      <c r="B158" s="60"/>
      <c r="C158" s="3"/>
      <c r="D158" s="33" t="s">
        <v>92</v>
      </c>
      <c r="E158" s="33"/>
      <c r="F158" s="33"/>
      <c r="G158" s="33"/>
      <c r="H158" s="33"/>
      <c r="I158" s="33"/>
      <c r="J158" s="33"/>
      <c r="K158" s="34"/>
    </row>
    <row r="159" spans="2:12" ht="16.5" customHeight="1">
      <c r="B159" s="60"/>
      <c r="C159" s="3"/>
      <c r="D159" s="33" t="s">
        <v>105</v>
      </c>
      <c r="E159" s="33"/>
      <c r="F159" s="33"/>
      <c r="G159" s="33"/>
      <c r="H159" s="33"/>
      <c r="I159" s="33"/>
      <c r="J159" s="33"/>
      <c r="K159" s="34"/>
    </row>
    <row r="160" spans="2:12" ht="16.5" customHeight="1">
      <c r="B160" s="60"/>
      <c r="C160" s="3"/>
      <c r="D160" s="33" t="s">
        <v>106</v>
      </c>
      <c r="E160" s="33"/>
      <c r="F160" s="33"/>
      <c r="G160" s="33"/>
      <c r="H160" s="33"/>
      <c r="I160" s="33"/>
      <c r="J160" s="33"/>
      <c r="K160" s="34"/>
    </row>
    <row r="161" spans="2:12" ht="16.5" customHeight="1">
      <c r="B161" s="60"/>
      <c r="C161" s="3"/>
      <c r="D161" s="33" t="s">
        <v>93</v>
      </c>
      <c r="E161" s="33"/>
      <c r="F161" s="33"/>
      <c r="G161" s="33"/>
      <c r="H161" s="33"/>
      <c r="I161" s="33"/>
      <c r="J161" s="33"/>
      <c r="K161" s="34"/>
    </row>
    <row r="162" spans="2:12" ht="16.5" customHeight="1">
      <c r="B162" s="61"/>
      <c r="C162" s="3"/>
      <c r="D162" s="57" t="s">
        <v>94</v>
      </c>
      <c r="E162" s="57"/>
      <c r="F162" s="57"/>
      <c r="G162" s="57"/>
      <c r="H162" s="57"/>
      <c r="I162" s="57"/>
      <c r="J162" s="57"/>
      <c r="K162" s="58"/>
    </row>
    <row r="163" spans="2:12" ht="16.5" customHeight="1">
      <c r="B163" s="38" t="s">
        <v>118</v>
      </c>
      <c r="C163" s="3"/>
      <c r="D163" s="29" t="s">
        <v>132</v>
      </c>
      <c r="E163" s="30"/>
      <c r="F163" s="30"/>
      <c r="G163" s="30"/>
      <c r="H163" s="30"/>
      <c r="I163" s="30"/>
      <c r="J163" s="30"/>
      <c r="K163" s="31"/>
      <c r="L163" t="str">
        <f>IF(集計用!S17=TRUE,(IF(OR(集計用!B17=TRUE,(AND(集計用!N17=TRUE))),"",集計用!$T$14)),"")</f>
        <v/>
      </c>
    </row>
    <row r="164" spans="2:12" ht="16.5" customHeight="1">
      <c r="B164" s="39"/>
      <c r="C164" s="3"/>
      <c r="D164" s="32" t="s">
        <v>131</v>
      </c>
      <c r="E164" s="33"/>
      <c r="F164" s="33"/>
      <c r="G164" s="33"/>
      <c r="H164" s="33"/>
      <c r="I164" s="33"/>
      <c r="J164" s="33"/>
      <c r="K164" s="34"/>
      <c r="L164" t="str">
        <f>IF(集計用!Q17=TRUE,(IF(OR(集計用!B17=TRUE,(AND(集計用!E17=TRUE,集計用!F17=TRUE))),"",集計用!$T$13)),"")</f>
        <v/>
      </c>
    </row>
    <row r="165" spans="2:12" ht="16.5" customHeight="1">
      <c r="B165" s="39"/>
      <c r="C165" s="3"/>
      <c r="D165" s="35"/>
      <c r="E165" s="36"/>
      <c r="F165" s="36"/>
      <c r="G165" s="36"/>
      <c r="H165" s="36"/>
      <c r="I165" s="36"/>
      <c r="J165" s="36"/>
      <c r="K165" s="37"/>
    </row>
    <row r="167" spans="2:12" s="1" customFormat="1">
      <c r="B167" s="16" t="s">
        <v>70</v>
      </c>
      <c r="C167" s="2"/>
      <c r="L167"/>
    </row>
    <row r="168" spans="2:12" s="1" customFormat="1" ht="22.5" customHeight="1">
      <c r="B168" s="13" t="s">
        <v>0</v>
      </c>
      <c r="C168" s="40"/>
      <c r="D168" s="41"/>
      <c r="E168" s="41"/>
      <c r="F168" s="41"/>
      <c r="G168" s="41"/>
      <c r="H168" s="41"/>
      <c r="I168" s="41"/>
      <c r="J168" s="41"/>
      <c r="K168" s="42"/>
      <c r="L168"/>
    </row>
    <row r="169" spans="2:12" s="1" customFormat="1" ht="22.5" customHeight="1">
      <c r="B169" s="14" t="s">
        <v>5</v>
      </c>
      <c r="C169" s="43"/>
      <c r="D169" s="44"/>
      <c r="E169" s="44"/>
      <c r="F169" s="44"/>
      <c r="G169" s="44"/>
      <c r="H169" s="44"/>
      <c r="I169" s="44"/>
      <c r="J169" s="44"/>
      <c r="K169" s="45"/>
      <c r="L169"/>
    </row>
    <row r="170" spans="2:12" s="1" customFormat="1" ht="22.5" customHeight="1">
      <c r="B170" s="15" t="s">
        <v>6</v>
      </c>
      <c r="C170" s="46"/>
      <c r="D170" s="47"/>
      <c r="E170" s="47"/>
      <c r="F170" s="47"/>
      <c r="G170" s="48"/>
      <c r="H170" s="17" t="s">
        <v>127</v>
      </c>
      <c r="I170" s="49"/>
      <c r="J170" s="50"/>
      <c r="K170" s="51"/>
      <c r="L170"/>
    </row>
    <row r="171" spans="2:12" s="1" customFormat="1" ht="22.5" customHeight="1">
      <c r="B171" s="18" t="s">
        <v>80</v>
      </c>
      <c r="C171" s="46"/>
      <c r="D171" s="47"/>
      <c r="E171" s="47"/>
      <c r="F171" s="47"/>
      <c r="G171" s="47"/>
      <c r="H171" s="47"/>
      <c r="I171" s="47"/>
      <c r="J171" s="47"/>
      <c r="K171" s="48"/>
      <c r="L171"/>
    </row>
    <row r="172" spans="2:12" s="1" customFormat="1" ht="22.5" customHeight="1">
      <c r="B172" s="52" t="s">
        <v>7</v>
      </c>
      <c r="C172" s="3"/>
      <c r="D172" s="49" t="s">
        <v>8</v>
      </c>
      <c r="E172" s="50"/>
      <c r="F172" s="50"/>
      <c r="G172" s="50"/>
      <c r="H172" s="51"/>
      <c r="I172" s="15" t="s">
        <v>9</v>
      </c>
      <c r="J172" s="49"/>
      <c r="K172" s="51"/>
      <c r="L172"/>
    </row>
    <row r="173" spans="2:12" s="1" customFormat="1" ht="22.5" customHeight="1">
      <c r="B173" s="53"/>
      <c r="C173" s="3"/>
      <c r="D173" s="49" t="s">
        <v>10</v>
      </c>
      <c r="E173" s="50"/>
      <c r="F173" s="50"/>
      <c r="G173" s="50"/>
      <c r="H173" s="51"/>
      <c r="I173" s="54"/>
      <c r="J173" s="55"/>
      <c r="K173" s="56"/>
      <c r="L173"/>
    </row>
    <row r="174" spans="2:12" s="4" customFormat="1" ht="16.5" customHeight="1">
      <c r="B174" s="59" t="s">
        <v>126</v>
      </c>
      <c r="C174" s="3"/>
      <c r="D174" s="62" t="s">
        <v>128</v>
      </c>
      <c r="E174" s="63"/>
      <c r="F174" s="63"/>
      <c r="G174" s="63"/>
      <c r="H174" s="63"/>
      <c r="I174" s="63"/>
      <c r="J174" s="63"/>
      <c r="K174" s="64"/>
      <c r="L174"/>
    </row>
    <row r="175" spans="2:12" s="4" customFormat="1" ht="16.5" customHeight="1">
      <c r="B175" s="60"/>
      <c r="C175" s="3"/>
      <c r="D175" s="65" t="s">
        <v>83</v>
      </c>
      <c r="E175" s="65"/>
      <c r="F175" s="65"/>
      <c r="G175" s="65"/>
      <c r="H175" s="65"/>
      <c r="I175" s="65"/>
      <c r="J175" s="65"/>
      <c r="K175" s="66"/>
      <c r="L175"/>
    </row>
    <row r="176" spans="2:12" s="4" customFormat="1" ht="16.5" customHeight="1">
      <c r="B176" s="60"/>
      <c r="C176" s="3"/>
      <c r="D176" s="33" t="s">
        <v>84</v>
      </c>
      <c r="E176" s="33"/>
      <c r="F176" s="33"/>
      <c r="G176" s="33"/>
      <c r="H176" s="33"/>
      <c r="I176" s="33"/>
      <c r="J176" s="33"/>
      <c r="K176" s="34"/>
      <c r="L176"/>
    </row>
    <row r="177" spans="2:12" s="4" customFormat="1" ht="16.5" customHeight="1">
      <c r="B177" s="60"/>
      <c r="C177" s="3"/>
      <c r="D177" s="33" t="s">
        <v>85</v>
      </c>
      <c r="E177" s="33"/>
      <c r="F177" s="33"/>
      <c r="G177" s="33"/>
      <c r="H177" s="33"/>
      <c r="I177" s="33"/>
      <c r="J177" s="33"/>
      <c r="K177" s="34"/>
      <c r="L177"/>
    </row>
    <row r="178" spans="2:12" s="4" customFormat="1" ht="16.5" customHeight="1">
      <c r="B178" s="60"/>
      <c r="C178" s="3"/>
      <c r="D178" s="33" t="s">
        <v>86</v>
      </c>
      <c r="E178" s="33"/>
      <c r="F178" s="33"/>
      <c r="G178" s="33"/>
      <c r="H178" s="33"/>
      <c r="I178" s="33"/>
      <c r="J178" s="33"/>
      <c r="K178" s="34"/>
      <c r="L178"/>
    </row>
    <row r="179" spans="2:12" s="4" customFormat="1" ht="16.5" customHeight="1">
      <c r="B179" s="60"/>
      <c r="C179" s="3"/>
      <c r="D179" s="33" t="s">
        <v>87</v>
      </c>
      <c r="E179" s="33"/>
      <c r="F179" s="33"/>
      <c r="G179" s="33"/>
      <c r="H179" s="33"/>
      <c r="I179" s="33"/>
      <c r="J179" s="33"/>
      <c r="K179" s="34"/>
      <c r="L179"/>
    </row>
    <row r="180" spans="2:12" ht="16.5" customHeight="1">
      <c r="B180" s="60"/>
      <c r="C180" s="3"/>
      <c r="D180" s="33" t="s">
        <v>88</v>
      </c>
      <c r="E180" s="33"/>
      <c r="F180" s="33"/>
      <c r="G180" s="33"/>
      <c r="H180" s="33"/>
      <c r="I180" s="33"/>
      <c r="J180" s="33"/>
      <c r="K180" s="34"/>
    </row>
    <row r="181" spans="2:12" ht="16.5" customHeight="1">
      <c r="B181" s="60"/>
      <c r="C181" s="3"/>
      <c r="D181" s="33" t="s">
        <v>89</v>
      </c>
      <c r="E181" s="33"/>
      <c r="F181" s="33"/>
      <c r="G181" s="33"/>
      <c r="H181" s="33"/>
      <c r="I181" s="33"/>
      <c r="J181" s="33"/>
      <c r="K181" s="34"/>
    </row>
    <row r="182" spans="2:12" ht="16.5" customHeight="1">
      <c r="B182" s="60"/>
      <c r="C182" s="3"/>
      <c r="D182" s="33" t="s">
        <v>90</v>
      </c>
      <c r="E182" s="33"/>
      <c r="F182" s="33"/>
      <c r="G182" s="33"/>
      <c r="H182" s="33"/>
      <c r="I182" s="33"/>
      <c r="J182" s="33"/>
      <c r="K182" s="34"/>
    </row>
    <row r="183" spans="2:12" ht="16.5" customHeight="1">
      <c r="B183" s="60"/>
      <c r="C183" s="3"/>
      <c r="D183" s="33" t="s">
        <v>91</v>
      </c>
      <c r="E183" s="33"/>
      <c r="F183" s="33"/>
      <c r="G183" s="33"/>
      <c r="H183" s="33"/>
      <c r="I183" s="33"/>
      <c r="J183" s="33"/>
      <c r="K183" s="34"/>
    </row>
    <row r="184" spans="2:12" ht="16.5" customHeight="1">
      <c r="B184" s="60"/>
      <c r="C184" s="3"/>
      <c r="D184" s="33" t="s">
        <v>92</v>
      </c>
      <c r="E184" s="33"/>
      <c r="F184" s="33"/>
      <c r="G184" s="33"/>
      <c r="H184" s="33"/>
      <c r="I184" s="33"/>
      <c r="J184" s="33"/>
      <c r="K184" s="34"/>
    </row>
    <row r="185" spans="2:12" ht="16.5" customHeight="1">
      <c r="B185" s="60"/>
      <c r="C185" s="3"/>
      <c r="D185" s="33" t="s">
        <v>105</v>
      </c>
      <c r="E185" s="33"/>
      <c r="F185" s="33"/>
      <c r="G185" s="33"/>
      <c r="H185" s="33"/>
      <c r="I185" s="33"/>
      <c r="J185" s="33"/>
      <c r="K185" s="34"/>
    </row>
    <row r="186" spans="2:12" ht="16.5" customHeight="1">
      <c r="B186" s="60"/>
      <c r="C186" s="3"/>
      <c r="D186" s="33" t="s">
        <v>106</v>
      </c>
      <c r="E186" s="33"/>
      <c r="F186" s="33"/>
      <c r="G186" s="33"/>
      <c r="H186" s="33"/>
      <c r="I186" s="33"/>
      <c r="J186" s="33"/>
      <c r="K186" s="34"/>
    </row>
    <row r="187" spans="2:12" ht="16.5" customHeight="1">
      <c r="B187" s="60"/>
      <c r="C187" s="3"/>
      <c r="D187" s="33" t="s">
        <v>93</v>
      </c>
      <c r="E187" s="33"/>
      <c r="F187" s="33"/>
      <c r="G187" s="33"/>
      <c r="H187" s="33"/>
      <c r="I187" s="33"/>
      <c r="J187" s="33"/>
      <c r="K187" s="34"/>
    </row>
    <row r="188" spans="2:12" ht="16.5" customHeight="1">
      <c r="B188" s="61"/>
      <c r="C188" s="3"/>
      <c r="D188" s="57" t="s">
        <v>94</v>
      </c>
      <c r="E188" s="57"/>
      <c r="F188" s="57"/>
      <c r="G188" s="57"/>
      <c r="H188" s="57"/>
      <c r="I188" s="57"/>
      <c r="J188" s="57"/>
      <c r="K188" s="58"/>
    </row>
    <row r="189" spans="2:12" ht="16.5" customHeight="1">
      <c r="B189" s="38" t="s">
        <v>118</v>
      </c>
      <c r="C189" s="3"/>
      <c r="D189" s="29" t="s">
        <v>132</v>
      </c>
      <c r="E189" s="30"/>
      <c r="F189" s="30"/>
      <c r="G189" s="30"/>
      <c r="H189" s="30"/>
      <c r="I189" s="30"/>
      <c r="J189" s="30"/>
      <c r="K189" s="31"/>
      <c r="L189" t="str">
        <f>IF(集計用!S18=TRUE,(IF(OR(集計用!B18=TRUE,(AND(集計用!N18=TRUE))),"",集計用!$T$14)),"")</f>
        <v/>
      </c>
    </row>
    <row r="190" spans="2:12" ht="16.5" customHeight="1">
      <c r="B190" s="39"/>
      <c r="C190" s="3"/>
      <c r="D190" s="32" t="s">
        <v>131</v>
      </c>
      <c r="E190" s="33"/>
      <c r="F190" s="33"/>
      <c r="G190" s="33"/>
      <c r="H190" s="33"/>
      <c r="I190" s="33"/>
      <c r="J190" s="33"/>
      <c r="K190" s="34"/>
      <c r="L190" t="str">
        <f>IF(集計用!Q18=TRUE,(IF(OR(集計用!B18=TRUE,(AND(集計用!E18=TRUE,集計用!F18=TRUE))),"",集計用!$T$13)),"")</f>
        <v/>
      </c>
    </row>
    <row r="191" spans="2:12" ht="16.5" customHeight="1">
      <c r="B191" s="39"/>
      <c r="C191" s="3"/>
      <c r="D191" s="35"/>
      <c r="E191" s="36"/>
      <c r="F191" s="36"/>
      <c r="G191" s="36"/>
      <c r="H191" s="36"/>
      <c r="I191" s="36"/>
      <c r="J191" s="36"/>
      <c r="K191" s="37"/>
    </row>
    <row r="193" spans="2:12" s="1" customFormat="1">
      <c r="B193" s="16" t="s">
        <v>71</v>
      </c>
      <c r="C193" s="2"/>
      <c r="L193"/>
    </row>
    <row r="194" spans="2:12" s="1" customFormat="1" ht="22.5" customHeight="1">
      <c r="B194" s="13" t="s">
        <v>0</v>
      </c>
      <c r="C194" s="40"/>
      <c r="D194" s="41"/>
      <c r="E194" s="41"/>
      <c r="F194" s="41"/>
      <c r="G194" s="41"/>
      <c r="H194" s="41"/>
      <c r="I194" s="41"/>
      <c r="J194" s="41"/>
      <c r="K194" s="42"/>
      <c r="L194"/>
    </row>
    <row r="195" spans="2:12" s="1" customFormat="1" ht="22.5" customHeight="1">
      <c r="B195" s="14" t="s">
        <v>5</v>
      </c>
      <c r="C195" s="43"/>
      <c r="D195" s="44"/>
      <c r="E195" s="44"/>
      <c r="F195" s="44"/>
      <c r="G195" s="44"/>
      <c r="H195" s="44"/>
      <c r="I195" s="44"/>
      <c r="J195" s="44"/>
      <c r="K195" s="45"/>
      <c r="L195"/>
    </row>
    <row r="196" spans="2:12" s="1" customFormat="1" ht="22.5" customHeight="1">
      <c r="B196" s="15" t="s">
        <v>6</v>
      </c>
      <c r="C196" s="46"/>
      <c r="D196" s="47"/>
      <c r="E196" s="47"/>
      <c r="F196" s="47"/>
      <c r="G196" s="48"/>
      <c r="H196" s="17" t="s">
        <v>127</v>
      </c>
      <c r="I196" s="49"/>
      <c r="J196" s="50"/>
      <c r="K196" s="51"/>
      <c r="L196"/>
    </row>
    <row r="197" spans="2:12" s="1" customFormat="1" ht="22.5" customHeight="1">
      <c r="B197" s="18" t="s">
        <v>80</v>
      </c>
      <c r="C197" s="46"/>
      <c r="D197" s="47"/>
      <c r="E197" s="47"/>
      <c r="F197" s="47"/>
      <c r="G197" s="47"/>
      <c r="H197" s="47"/>
      <c r="I197" s="47"/>
      <c r="J197" s="47"/>
      <c r="K197" s="48"/>
      <c r="L197"/>
    </row>
    <row r="198" spans="2:12" s="1" customFormat="1" ht="22.5" customHeight="1">
      <c r="B198" s="52" t="s">
        <v>7</v>
      </c>
      <c r="C198" s="3"/>
      <c r="D198" s="49" t="s">
        <v>8</v>
      </c>
      <c r="E198" s="50"/>
      <c r="F198" s="50"/>
      <c r="G198" s="50"/>
      <c r="H198" s="51"/>
      <c r="I198" s="15" t="s">
        <v>9</v>
      </c>
      <c r="J198" s="49"/>
      <c r="K198" s="51"/>
      <c r="L198"/>
    </row>
    <row r="199" spans="2:12" s="1" customFormat="1" ht="22.5" customHeight="1">
      <c r="B199" s="53"/>
      <c r="C199" s="3"/>
      <c r="D199" s="49" t="s">
        <v>10</v>
      </c>
      <c r="E199" s="50"/>
      <c r="F199" s="50"/>
      <c r="G199" s="50"/>
      <c r="H199" s="51"/>
      <c r="I199" s="54"/>
      <c r="J199" s="55"/>
      <c r="K199" s="56"/>
      <c r="L199"/>
    </row>
    <row r="200" spans="2:12" s="4" customFormat="1" ht="16.5" customHeight="1">
      <c r="B200" s="59" t="s">
        <v>126</v>
      </c>
      <c r="C200" s="3"/>
      <c r="D200" s="62" t="s">
        <v>128</v>
      </c>
      <c r="E200" s="63"/>
      <c r="F200" s="63"/>
      <c r="G200" s="63"/>
      <c r="H200" s="63"/>
      <c r="I200" s="63"/>
      <c r="J200" s="63"/>
      <c r="K200" s="64"/>
      <c r="L200"/>
    </row>
    <row r="201" spans="2:12" s="4" customFormat="1" ht="16.5" customHeight="1">
      <c r="B201" s="60"/>
      <c r="C201" s="3"/>
      <c r="D201" s="65" t="s">
        <v>83</v>
      </c>
      <c r="E201" s="65"/>
      <c r="F201" s="65"/>
      <c r="G201" s="65"/>
      <c r="H201" s="65"/>
      <c r="I201" s="65"/>
      <c r="J201" s="65"/>
      <c r="K201" s="66"/>
      <c r="L201"/>
    </row>
    <row r="202" spans="2:12" s="4" customFormat="1" ht="16.5" customHeight="1">
      <c r="B202" s="60"/>
      <c r="C202" s="3"/>
      <c r="D202" s="33" t="s">
        <v>84</v>
      </c>
      <c r="E202" s="33"/>
      <c r="F202" s="33"/>
      <c r="G202" s="33"/>
      <c r="H202" s="33"/>
      <c r="I202" s="33"/>
      <c r="J202" s="33"/>
      <c r="K202" s="34"/>
      <c r="L202"/>
    </row>
    <row r="203" spans="2:12" s="4" customFormat="1" ht="16.5" customHeight="1">
      <c r="B203" s="60"/>
      <c r="C203" s="3"/>
      <c r="D203" s="33" t="s">
        <v>85</v>
      </c>
      <c r="E203" s="33"/>
      <c r="F203" s="33"/>
      <c r="G203" s="33"/>
      <c r="H203" s="33"/>
      <c r="I203" s="33"/>
      <c r="J203" s="33"/>
      <c r="K203" s="34"/>
      <c r="L203"/>
    </row>
    <row r="204" spans="2:12" s="4" customFormat="1" ht="16.5" customHeight="1">
      <c r="B204" s="60"/>
      <c r="C204" s="3"/>
      <c r="D204" s="33" t="s">
        <v>86</v>
      </c>
      <c r="E204" s="33"/>
      <c r="F204" s="33"/>
      <c r="G204" s="33"/>
      <c r="H204" s="33"/>
      <c r="I204" s="33"/>
      <c r="J204" s="33"/>
      <c r="K204" s="34"/>
      <c r="L204"/>
    </row>
    <row r="205" spans="2:12" s="4" customFormat="1" ht="16.5" customHeight="1">
      <c r="B205" s="60"/>
      <c r="C205" s="3"/>
      <c r="D205" s="33" t="s">
        <v>87</v>
      </c>
      <c r="E205" s="33"/>
      <c r="F205" s="33"/>
      <c r="G205" s="33"/>
      <c r="H205" s="33"/>
      <c r="I205" s="33"/>
      <c r="J205" s="33"/>
      <c r="K205" s="34"/>
      <c r="L205"/>
    </row>
    <row r="206" spans="2:12" ht="16.5" customHeight="1">
      <c r="B206" s="60"/>
      <c r="C206" s="3"/>
      <c r="D206" s="33" t="s">
        <v>88</v>
      </c>
      <c r="E206" s="33"/>
      <c r="F206" s="33"/>
      <c r="G206" s="33"/>
      <c r="H206" s="33"/>
      <c r="I206" s="33"/>
      <c r="J206" s="33"/>
      <c r="K206" s="34"/>
    </row>
    <row r="207" spans="2:12" ht="16.5" customHeight="1">
      <c r="B207" s="60"/>
      <c r="C207" s="3"/>
      <c r="D207" s="33" t="s">
        <v>89</v>
      </c>
      <c r="E207" s="33"/>
      <c r="F207" s="33"/>
      <c r="G207" s="33"/>
      <c r="H207" s="33"/>
      <c r="I207" s="33"/>
      <c r="J207" s="33"/>
      <c r="K207" s="34"/>
    </row>
    <row r="208" spans="2:12" ht="16.5" customHeight="1">
      <c r="B208" s="60"/>
      <c r="C208" s="3"/>
      <c r="D208" s="33" t="s">
        <v>90</v>
      </c>
      <c r="E208" s="33"/>
      <c r="F208" s="33"/>
      <c r="G208" s="33"/>
      <c r="H208" s="33"/>
      <c r="I208" s="33"/>
      <c r="J208" s="33"/>
      <c r="K208" s="34"/>
    </row>
    <row r="209" spans="2:12" ht="16.5" customHeight="1">
      <c r="B209" s="60"/>
      <c r="C209" s="3"/>
      <c r="D209" s="33" t="s">
        <v>91</v>
      </c>
      <c r="E209" s="33"/>
      <c r="F209" s="33"/>
      <c r="G209" s="33"/>
      <c r="H209" s="33"/>
      <c r="I209" s="33"/>
      <c r="J209" s="33"/>
      <c r="K209" s="34"/>
    </row>
    <row r="210" spans="2:12" ht="16.5" customHeight="1">
      <c r="B210" s="60"/>
      <c r="C210" s="3"/>
      <c r="D210" s="33" t="s">
        <v>92</v>
      </c>
      <c r="E210" s="33"/>
      <c r="F210" s="33"/>
      <c r="G210" s="33"/>
      <c r="H210" s="33"/>
      <c r="I210" s="33"/>
      <c r="J210" s="33"/>
      <c r="K210" s="34"/>
    </row>
    <row r="211" spans="2:12" ht="16.5" customHeight="1">
      <c r="B211" s="60"/>
      <c r="C211" s="3"/>
      <c r="D211" s="33" t="s">
        <v>105</v>
      </c>
      <c r="E211" s="33"/>
      <c r="F211" s="33"/>
      <c r="G211" s="33"/>
      <c r="H211" s="33"/>
      <c r="I211" s="33"/>
      <c r="J211" s="33"/>
      <c r="K211" s="34"/>
    </row>
    <row r="212" spans="2:12" ht="16.5" customHeight="1">
      <c r="B212" s="60"/>
      <c r="C212" s="3"/>
      <c r="D212" s="33" t="s">
        <v>106</v>
      </c>
      <c r="E212" s="33"/>
      <c r="F212" s="33"/>
      <c r="G212" s="33"/>
      <c r="H212" s="33"/>
      <c r="I212" s="33"/>
      <c r="J212" s="33"/>
      <c r="K212" s="34"/>
    </row>
    <row r="213" spans="2:12" ht="16.5" customHeight="1">
      <c r="B213" s="60"/>
      <c r="C213" s="3"/>
      <c r="D213" s="33" t="s">
        <v>93</v>
      </c>
      <c r="E213" s="33"/>
      <c r="F213" s="33"/>
      <c r="G213" s="33"/>
      <c r="H213" s="33"/>
      <c r="I213" s="33"/>
      <c r="J213" s="33"/>
      <c r="K213" s="34"/>
    </row>
    <row r="214" spans="2:12" ht="16.5" customHeight="1">
      <c r="B214" s="61"/>
      <c r="C214" s="3"/>
      <c r="D214" s="57" t="s">
        <v>94</v>
      </c>
      <c r="E214" s="57"/>
      <c r="F214" s="57"/>
      <c r="G214" s="57"/>
      <c r="H214" s="57"/>
      <c r="I214" s="57"/>
      <c r="J214" s="57"/>
      <c r="K214" s="58"/>
    </row>
    <row r="215" spans="2:12" ht="16.5" customHeight="1">
      <c r="B215" s="38" t="s">
        <v>118</v>
      </c>
      <c r="C215" s="3"/>
      <c r="D215" s="29" t="s">
        <v>132</v>
      </c>
      <c r="E215" s="30"/>
      <c r="F215" s="30"/>
      <c r="G215" s="30"/>
      <c r="H215" s="30"/>
      <c r="I215" s="30"/>
      <c r="J215" s="30"/>
      <c r="K215" s="31"/>
      <c r="L215" t="str">
        <f>IF(集計用!S19=TRUE,(IF(OR(集計用!B19=TRUE,(AND(集計用!N19=TRUE))),"",集計用!$T$14)),"")</f>
        <v/>
      </c>
    </row>
    <row r="216" spans="2:12" ht="16.5" customHeight="1">
      <c r="B216" s="39"/>
      <c r="C216" s="3"/>
      <c r="D216" s="32" t="s">
        <v>131</v>
      </c>
      <c r="E216" s="33"/>
      <c r="F216" s="33"/>
      <c r="G216" s="33"/>
      <c r="H216" s="33"/>
      <c r="I216" s="33"/>
      <c r="J216" s="33"/>
      <c r="K216" s="34"/>
      <c r="L216" t="str">
        <f>IF(集計用!Q19=TRUE,(IF(OR(集計用!B19=TRUE,(AND(集計用!E19=TRUE,集計用!F19=TRUE))),"",集計用!$T$13)),"")</f>
        <v/>
      </c>
    </row>
    <row r="217" spans="2:12" ht="16.5" customHeight="1">
      <c r="B217" s="39"/>
      <c r="C217" s="3"/>
      <c r="D217" s="35"/>
      <c r="E217" s="36"/>
      <c r="F217" s="36"/>
      <c r="G217" s="36"/>
      <c r="H217" s="36"/>
      <c r="I217" s="36"/>
      <c r="J217" s="36"/>
      <c r="K217" s="37"/>
    </row>
    <row r="219" spans="2:12" s="1" customFormat="1">
      <c r="B219" s="16" t="s">
        <v>72</v>
      </c>
      <c r="C219" s="2"/>
      <c r="L219"/>
    </row>
    <row r="220" spans="2:12" s="1" customFormat="1" ht="22.5" customHeight="1">
      <c r="B220" s="13" t="s">
        <v>0</v>
      </c>
      <c r="C220" s="40"/>
      <c r="D220" s="41"/>
      <c r="E220" s="41"/>
      <c r="F220" s="41"/>
      <c r="G220" s="41"/>
      <c r="H220" s="41"/>
      <c r="I220" s="41"/>
      <c r="J220" s="41"/>
      <c r="K220" s="42"/>
      <c r="L220"/>
    </row>
    <row r="221" spans="2:12" s="1" customFormat="1" ht="22.5" customHeight="1">
      <c r="B221" s="14" t="s">
        <v>5</v>
      </c>
      <c r="C221" s="43"/>
      <c r="D221" s="44"/>
      <c r="E221" s="44"/>
      <c r="F221" s="44"/>
      <c r="G221" s="44"/>
      <c r="H221" s="44"/>
      <c r="I221" s="44"/>
      <c r="J221" s="44"/>
      <c r="K221" s="45"/>
      <c r="L221"/>
    </row>
    <row r="222" spans="2:12" s="1" customFormat="1" ht="22.5" customHeight="1">
      <c r="B222" s="15" t="s">
        <v>6</v>
      </c>
      <c r="C222" s="46"/>
      <c r="D222" s="47"/>
      <c r="E222" s="47"/>
      <c r="F222" s="47"/>
      <c r="G222" s="48"/>
      <c r="H222" s="17" t="s">
        <v>127</v>
      </c>
      <c r="I222" s="49"/>
      <c r="J222" s="50"/>
      <c r="K222" s="51"/>
      <c r="L222"/>
    </row>
    <row r="223" spans="2:12" s="1" customFormat="1" ht="22.5" customHeight="1">
      <c r="B223" s="18" t="s">
        <v>80</v>
      </c>
      <c r="C223" s="46"/>
      <c r="D223" s="47"/>
      <c r="E223" s="47"/>
      <c r="F223" s="47"/>
      <c r="G223" s="47"/>
      <c r="H223" s="47"/>
      <c r="I223" s="47"/>
      <c r="J223" s="47"/>
      <c r="K223" s="48"/>
      <c r="L223"/>
    </row>
    <row r="224" spans="2:12" s="1" customFormat="1" ht="22.5" customHeight="1">
      <c r="B224" s="52" t="s">
        <v>7</v>
      </c>
      <c r="C224" s="3"/>
      <c r="D224" s="49" t="s">
        <v>8</v>
      </c>
      <c r="E224" s="50"/>
      <c r="F224" s="50"/>
      <c r="G224" s="50"/>
      <c r="H224" s="51"/>
      <c r="I224" s="15" t="s">
        <v>9</v>
      </c>
      <c r="J224" s="49"/>
      <c r="K224" s="51"/>
      <c r="L224"/>
    </row>
    <row r="225" spans="2:12" s="1" customFormat="1" ht="22.5" customHeight="1">
      <c r="B225" s="53"/>
      <c r="C225" s="3"/>
      <c r="D225" s="49" t="s">
        <v>10</v>
      </c>
      <c r="E225" s="50"/>
      <c r="F225" s="50"/>
      <c r="G225" s="50"/>
      <c r="H225" s="51"/>
      <c r="I225" s="54"/>
      <c r="J225" s="55"/>
      <c r="K225" s="56"/>
      <c r="L225"/>
    </row>
    <row r="226" spans="2:12" s="4" customFormat="1" ht="16.5" customHeight="1">
      <c r="B226" s="59" t="s">
        <v>126</v>
      </c>
      <c r="C226" s="3"/>
      <c r="D226" s="62" t="s">
        <v>128</v>
      </c>
      <c r="E226" s="63"/>
      <c r="F226" s="63"/>
      <c r="G226" s="63"/>
      <c r="H226" s="63"/>
      <c r="I226" s="63"/>
      <c r="J226" s="63"/>
      <c r="K226" s="64"/>
      <c r="L226"/>
    </row>
    <row r="227" spans="2:12" s="4" customFormat="1" ht="16.5" customHeight="1">
      <c r="B227" s="60"/>
      <c r="C227" s="3"/>
      <c r="D227" s="65" t="s">
        <v>83</v>
      </c>
      <c r="E227" s="65"/>
      <c r="F227" s="65"/>
      <c r="G227" s="65"/>
      <c r="H227" s="65"/>
      <c r="I227" s="65"/>
      <c r="J227" s="65"/>
      <c r="K227" s="66"/>
      <c r="L227"/>
    </row>
    <row r="228" spans="2:12" s="4" customFormat="1" ht="16.5" customHeight="1">
      <c r="B228" s="60"/>
      <c r="C228" s="3"/>
      <c r="D228" s="33" t="s">
        <v>84</v>
      </c>
      <c r="E228" s="33"/>
      <c r="F228" s="33"/>
      <c r="G228" s="33"/>
      <c r="H228" s="33"/>
      <c r="I228" s="33"/>
      <c r="J228" s="33"/>
      <c r="K228" s="34"/>
      <c r="L228"/>
    </row>
    <row r="229" spans="2:12" s="4" customFormat="1" ht="16.5" customHeight="1">
      <c r="B229" s="60"/>
      <c r="C229" s="3"/>
      <c r="D229" s="33" t="s">
        <v>85</v>
      </c>
      <c r="E229" s="33"/>
      <c r="F229" s="33"/>
      <c r="G229" s="33"/>
      <c r="H229" s="33"/>
      <c r="I229" s="33"/>
      <c r="J229" s="33"/>
      <c r="K229" s="34"/>
      <c r="L229"/>
    </row>
    <row r="230" spans="2:12" s="4" customFormat="1" ht="16.5" customHeight="1">
      <c r="B230" s="60"/>
      <c r="C230" s="3"/>
      <c r="D230" s="33" t="s">
        <v>86</v>
      </c>
      <c r="E230" s="33"/>
      <c r="F230" s="33"/>
      <c r="G230" s="33"/>
      <c r="H230" s="33"/>
      <c r="I230" s="33"/>
      <c r="J230" s="33"/>
      <c r="K230" s="34"/>
      <c r="L230"/>
    </row>
    <row r="231" spans="2:12" s="4" customFormat="1" ht="16.5" customHeight="1">
      <c r="B231" s="60"/>
      <c r="C231" s="3"/>
      <c r="D231" s="33" t="s">
        <v>87</v>
      </c>
      <c r="E231" s="33"/>
      <c r="F231" s="33"/>
      <c r="G231" s="33"/>
      <c r="H231" s="33"/>
      <c r="I231" s="33"/>
      <c r="J231" s="33"/>
      <c r="K231" s="34"/>
      <c r="L231"/>
    </row>
    <row r="232" spans="2:12" ht="16.5" customHeight="1">
      <c r="B232" s="60"/>
      <c r="C232" s="3"/>
      <c r="D232" s="33" t="s">
        <v>88</v>
      </c>
      <c r="E232" s="33"/>
      <c r="F232" s="33"/>
      <c r="G232" s="33"/>
      <c r="H232" s="33"/>
      <c r="I232" s="33"/>
      <c r="J232" s="33"/>
      <c r="K232" s="34"/>
    </row>
    <row r="233" spans="2:12" ht="16.5" customHeight="1">
      <c r="B233" s="60"/>
      <c r="C233" s="3"/>
      <c r="D233" s="33" t="s">
        <v>89</v>
      </c>
      <c r="E233" s="33"/>
      <c r="F233" s="33"/>
      <c r="G233" s="33"/>
      <c r="H233" s="33"/>
      <c r="I233" s="33"/>
      <c r="J233" s="33"/>
      <c r="K233" s="34"/>
    </row>
    <row r="234" spans="2:12" ht="16.5" customHeight="1">
      <c r="B234" s="60"/>
      <c r="C234" s="3"/>
      <c r="D234" s="33" t="s">
        <v>90</v>
      </c>
      <c r="E234" s="33"/>
      <c r="F234" s="33"/>
      <c r="G234" s="33"/>
      <c r="H234" s="33"/>
      <c r="I234" s="33"/>
      <c r="J234" s="33"/>
      <c r="K234" s="34"/>
    </row>
    <row r="235" spans="2:12" ht="16.5" customHeight="1">
      <c r="B235" s="60"/>
      <c r="C235" s="3"/>
      <c r="D235" s="33" t="s">
        <v>91</v>
      </c>
      <c r="E235" s="33"/>
      <c r="F235" s="33"/>
      <c r="G235" s="33"/>
      <c r="H235" s="33"/>
      <c r="I235" s="33"/>
      <c r="J235" s="33"/>
      <c r="K235" s="34"/>
    </row>
    <row r="236" spans="2:12" ht="16.5" customHeight="1">
      <c r="B236" s="60"/>
      <c r="C236" s="3"/>
      <c r="D236" s="33" t="s">
        <v>92</v>
      </c>
      <c r="E236" s="33"/>
      <c r="F236" s="33"/>
      <c r="G236" s="33"/>
      <c r="H236" s="33"/>
      <c r="I236" s="33"/>
      <c r="J236" s="33"/>
      <c r="K236" s="34"/>
    </row>
    <row r="237" spans="2:12" ht="16.5" customHeight="1">
      <c r="B237" s="60"/>
      <c r="C237" s="3"/>
      <c r="D237" s="33" t="s">
        <v>105</v>
      </c>
      <c r="E237" s="33"/>
      <c r="F237" s="33"/>
      <c r="G237" s="33"/>
      <c r="H237" s="33"/>
      <c r="I237" s="33"/>
      <c r="J237" s="33"/>
      <c r="K237" s="34"/>
    </row>
    <row r="238" spans="2:12" ht="16.5" customHeight="1">
      <c r="B238" s="60"/>
      <c r="C238" s="3"/>
      <c r="D238" s="33" t="s">
        <v>106</v>
      </c>
      <c r="E238" s="33"/>
      <c r="F238" s="33"/>
      <c r="G238" s="33"/>
      <c r="H238" s="33"/>
      <c r="I238" s="33"/>
      <c r="J238" s="33"/>
      <c r="K238" s="34"/>
    </row>
    <row r="239" spans="2:12" ht="16.5" customHeight="1">
      <c r="B239" s="60"/>
      <c r="C239" s="3"/>
      <c r="D239" s="33" t="s">
        <v>93</v>
      </c>
      <c r="E239" s="33"/>
      <c r="F239" s="33"/>
      <c r="G239" s="33"/>
      <c r="H239" s="33"/>
      <c r="I239" s="33"/>
      <c r="J239" s="33"/>
      <c r="K239" s="34"/>
    </row>
    <row r="240" spans="2:12" ht="16.5" customHeight="1">
      <c r="B240" s="61"/>
      <c r="C240" s="3"/>
      <c r="D240" s="57" t="s">
        <v>94</v>
      </c>
      <c r="E240" s="57"/>
      <c r="F240" s="57"/>
      <c r="G240" s="57"/>
      <c r="H240" s="57"/>
      <c r="I240" s="57"/>
      <c r="J240" s="57"/>
      <c r="K240" s="58"/>
    </row>
    <row r="241" spans="2:12" ht="16.5" customHeight="1">
      <c r="B241" s="38" t="s">
        <v>118</v>
      </c>
      <c r="C241" s="3"/>
      <c r="D241" s="29" t="s">
        <v>132</v>
      </c>
      <c r="E241" s="30"/>
      <c r="F241" s="30"/>
      <c r="G241" s="30"/>
      <c r="H241" s="30"/>
      <c r="I241" s="30"/>
      <c r="J241" s="30"/>
      <c r="K241" s="31"/>
      <c r="L241" t="str">
        <f>IF(集計用!S20=TRUE,(IF(OR(集計用!B20=TRUE,(AND(集計用!N20=TRUE))),"",集計用!$T$14)),"")</f>
        <v/>
      </c>
    </row>
    <row r="242" spans="2:12" ht="16.5" customHeight="1">
      <c r="B242" s="39"/>
      <c r="C242" s="3"/>
      <c r="D242" s="32" t="s">
        <v>131</v>
      </c>
      <c r="E242" s="33"/>
      <c r="F242" s="33"/>
      <c r="G242" s="33"/>
      <c r="H242" s="33"/>
      <c r="I242" s="33"/>
      <c r="J242" s="33"/>
      <c r="K242" s="34"/>
      <c r="L242" t="str">
        <f>IF(集計用!Q20=TRUE,(IF(OR(集計用!B20=TRUE,(AND(集計用!E20=TRUE,集計用!F20=TRUE))),"",集計用!$T$13)),"")</f>
        <v/>
      </c>
    </row>
    <row r="243" spans="2:12" ht="16.5" customHeight="1">
      <c r="B243" s="39"/>
      <c r="C243" s="3"/>
      <c r="D243" s="35"/>
      <c r="E243" s="36"/>
      <c r="F243" s="36"/>
      <c r="G243" s="36"/>
      <c r="H243" s="36"/>
      <c r="I243" s="36"/>
      <c r="J243" s="36"/>
      <c r="K243" s="37"/>
    </row>
    <row r="245" spans="2:12" s="1" customFormat="1">
      <c r="B245" s="16" t="s">
        <v>73</v>
      </c>
      <c r="C245" s="2"/>
      <c r="L245"/>
    </row>
    <row r="246" spans="2:12" s="1" customFormat="1" ht="22.5" customHeight="1">
      <c r="B246" s="13" t="s">
        <v>0</v>
      </c>
      <c r="C246" s="40"/>
      <c r="D246" s="41"/>
      <c r="E246" s="41"/>
      <c r="F246" s="41"/>
      <c r="G246" s="41"/>
      <c r="H246" s="41"/>
      <c r="I246" s="41"/>
      <c r="J246" s="41"/>
      <c r="K246" s="42"/>
      <c r="L246"/>
    </row>
    <row r="247" spans="2:12" s="1" customFormat="1" ht="22.5" customHeight="1">
      <c r="B247" s="14" t="s">
        <v>5</v>
      </c>
      <c r="C247" s="43"/>
      <c r="D247" s="44"/>
      <c r="E247" s="44"/>
      <c r="F247" s="44"/>
      <c r="G247" s="44"/>
      <c r="H247" s="44"/>
      <c r="I247" s="44"/>
      <c r="J247" s="44"/>
      <c r="K247" s="45"/>
      <c r="L247"/>
    </row>
    <row r="248" spans="2:12" s="1" customFormat="1" ht="22.5" customHeight="1">
      <c r="B248" s="15" t="s">
        <v>6</v>
      </c>
      <c r="C248" s="46"/>
      <c r="D248" s="47"/>
      <c r="E248" s="47"/>
      <c r="F248" s="47"/>
      <c r="G248" s="48"/>
      <c r="H248" s="17" t="s">
        <v>127</v>
      </c>
      <c r="I248" s="49"/>
      <c r="J248" s="50"/>
      <c r="K248" s="51"/>
      <c r="L248"/>
    </row>
    <row r="249" spans="2:12" s="1" customFormat="1" ht="22.5" customHeight="1">
      <c r="B249" s="18" t="s">
        <v>80</v>
      </c>
      <c r="C249" s="46"/>
      <c r="D249" s="47"/>
      <c r="E249" s="47"/>
      <c r="F249" s="47"/>
      <c r="G249" s="47"/>
      <c r="H249" s="47"/>
      <c r="I249" s="47"/>
      <c r="J249" s="47"/>
      <c r="K249" s="48"/>
      <c r="L249"/>
    </row>
    <row r="250" spans="2:12" s="1" customFormat="1" ht="22.5" customHeight="1">
      <c r="B250" s="52" t="s">
        <v>7</v>
      </c>
      <c r="C250" s="3"/>
      <c r="D250" s="49" t="s">
        <v>8</v>
      </c>
      <c r="E250" s="50"/>
      <c r="F250" s="50"/>
      <c r="G250" s="50"/>
      <c r="H250" s="51"/>
      <c r="I250" s="15" t="s">
        <v>9</v>
      </c>
      <c r="J250" s="49"/>
      <c r="K250" s="51"/>
      <c r="L250"/>
    </row>
    <row r="251" spans="2:12" s="1" customFormat="1" ht="22.5" customHeight="1">
      <c r="B251" s="53"/>
      <c r="C251" s="3"/>
      <c r="D251" s="49" t="s">
        <v>10</v>
      </c>
      <c r="E251" s="50"/>
      <c r="F251" s="50"/>
      <c r="G251" s="50"/>
      <c r="H251" s="51"/>
      <c r="I251" s="54"/>
      <c r="J251" s="55"/>
      <c r="K251" s="56"/>
      <c r="L251"/>
    </row>
    <row r="252" spans="2:12" s="4" customFormat="1" ht="16.5" customHeight="1">
      <c r="B252" s="59" t="s">
        <v>126</v>
      </c>
      <c r="C252" s="3"/>
      <c r="D252" s="62" t="s">
        <v>128</v>
      </c>
      <c r="E252" s="63"/>
      <c r="F252" s="63"/>
      <c r="G252" s="63"/>
      <c r="H252" s="63"/>
      <c r="I252" s="63"/>
      <c r="J252" s="63"/>
      <c r="K252" s="64"/>
      <c r="L252"/>
    </row>
    <row r="253" spans="2:12" s="4" customFormat="1" ht="16.5" customHeight="1">
      <c r="B253" s="60"/>
      <c r="C253" s="3"/>
      <c r="D253" s="65" t="s">
        <v>83</v>
      </c>
      <c r="E253" s="65"/>
      <c r="F253" s="65"/>
      <c r="G253" s="65"/>
      <c r="H253" s="65"/>
      <c r="I253" s="65"/>
      <c r="J253" s="65"/>
      <c r="K253" s="66"/>
      <c r="L253"/>
    </row>
    <row r="254" spans="2:12" s="4" customFormat="1" ht="16.5" customHeight="1">
      <c r="B254" s="60"/>
      <c r="C254" s="3"/>
      <c r="D254" s="33" t="s">
        <v>84</v>
      </c>
      <c r="E254" s="33"/>
      <c r="F254" s="33"/>
      <c r="G254" s="33"/>
      <c r="H254" s="33"/>
      <c r="I254" s="33"/>
      <c r="J254" s="33"/>
      <c r="K254" s="34"/>
      <c r="L254"/>
    </row>
    <row r="255" spans="2:12" s="4" customFormat="1" ht="16.5" customHeight="1">
      <c r="B255" s="60"/>
      <c r="C255" s="3"/>
      <c r="D255" s="33" t="s">
        <v>85</v>
      </c>
      <c r="E255" s="33"/>
      <c r="F255" s="33"/>
      <c r="G255" s="33"/>
      <c r="H255" s="33"/>
      <c r="I255" s="33"/>
      <c r="J255" s="33"/>
      <c r="K255" s="34"/>
      <c r="L255"/>
    </row>
    <row r="256" spans="2:12" s="4" customFormat="1" ht="16.5" customHeight="1">
      <c r="B256" s="60"/>
      <c r="C256" s="3"/>
      <c r="D256" s="33" t="s">
        <v>86</v>
      </c>
      <c r="E256" s="33"/>
      <c r="F256" s="33"/>
      <c r="G256" s="33"/>
      <c r="H256" s="33"/>
      <c r="I256" s="33"/>
      <c r="J256" s="33"/>
      <c r="K256" s="34"/>
      <c r="L256"/>
    </row>
    <row r="257" spans="2:12" s="4" customFormat="1" ht="16.5" customHeight="1">
      <c r="B257" s="60"/>
      <c r="C257" s="3"/>
      <c r="D257" s="33" t="s">
        <v>87</v>
      </c>
      <c r="E257" s="33"/>
      <c r="F257" s="33"/>
      <c r="G257" s="33"/>
      <c r="H257" s="33"/>
      <c r="I257" s="33"/>
      <c r="J257" s="33"/>
      <c r="K257" s="34"/>
      <c r="L257"/>
    </row>
    <row r="258" spans="2:12" ht="16.5" customHeight="1">
      <c r="B258" s="60"/>
      <c r="C258" s="3"/>
      <c r="D258" s="33" t="s">
        <v>88</v>
      </c>
      <c r="E258" s="33"/>
      <c r="F258" s="33"/>
      <c r="G258" s="33"/>
      <c r="H258" s="33"/>
      <c r="I258" s="33"/>
      <c r="J258" s="33"/>
      <c r="K258" s="34"/>
    </row>
    <row r="259" spans="2:12" ht="16.5" customHeight="1">
      <c r="B259" s="60"/>
      <c r="C259" s="3"/>
      <c r="D259" s="33" t="s">
        <v>89</v>
      </c>
      <c r="E259" s="33"/>
      <c r="F259" s="33"/>
      <c r="G259" s="33"/>
      <c r="H259" s="33"/>
      <c r="I259" s="33"/>
      <c r="J259" s="33"/>
      <c r="K259" s="34"/>
    </row>
    <row r="260" spans="2:12" ht="16.5" customHeight="1">
      <c r="B260" s="60"/>
      <c r="C260" s="3"/>
      <c r="D260" s="33" t="s">
        <v>90</v>
      </c>
      <c r="E260" s="33"/>
      <c r="F260" s="33"/>
      <c r="G260" s="33"/>
      <c r="H260" s="33"/>
      <c r="I260" s="33"/>
      <c r="J260" s="33"/>
      <c r="K260" s="34"/>
    </row>
    <row r="261" spans="2:12" ht="16.5" customHeight="1">
      <c r="B261" s="60"/>
      <c r="C261" s="3"/>
      <c r="D261" s="33" t="s">
        <v>91</v>
      </c>
      <c r="E261" s="33"/>
      <c r="F261" s="33"/>
      <c r="G261" s="33"/>
      <c r="H261" s="33"/>
      <c r="I261" s="33"/>
      <c r="J261" s="33"/>
      <c r="K261" s="34"/>
    </row>
    <row r="262" spans="2:12" ht="16.5" customHeight="1">
      <c r="B262" s="60"/>
      <c r="C262" s="3"/>
      <c r="D262" s="33" t="s">
        <v>92</v>
      </c>
      <c r="E262" s="33"/>
      <c r="F262" s="33"/>
      <c r="G262" s="33"/>
      <c r="H262" s="33"/>
      <c r="I262" s="33"/>
      <c r="J262" s="33"/>
      <c r="K262" s="34"/>
    </row>
    <row r="263" spans="2:12" ht="16.5" customHeight="1">
      <c r="B263" s="60"/>
      <c r="C263" s="3"/>
      <c r="D263" s="33" t="s">
        <v>105</v>
      </c>
      <c r="E263" s="33"/>
      <c r="F263" s="33"/>
      <c r="G263" s="33"/>
      <c r="H263" s="33"/>
      <c r="I263" s="33"/>
      <c r="J263" s="33"/>
      <c r="K263" s="34"/>
    </row>
    <row r="264" spans="2:12" ht="16.5" customHeight="1">
      <c r="B264" s="60"/>
      <c r="C264" s="3"/>
      <c r="D264" s="33" t="s">
        <v>106</v>
      </c>
      <c r="E264" s="33"/>
      <c r="F264" s="33"/>
      <c r="G264" s="33"/>
      <c r="H264" s="33"/>
      <c r="I264" s="33"/>
      <c r="J264" s="33"/>
      <c r="K264" s="34"/>
    </row>
    <row r="265" spans="2:12" ht="16.5" customHeight="1">
      <c r="B265" s="60"/>
      <c r="C265" s="3"/>
      <c r="D265" s="33" t="s">
        <v>93</v>
      </c>
      <c r="E265" s="33"/>
      <c r="F265" s="33"/>
      <c r="G265" s="33"/>
      <c r="H265" s="33"/>
      <c r="I265" s="33"/>
      <c r="J265" s="33"/>
      <c r="K265" s="34"/>
    </row>
    <row r="266" spans="2:12" ht="16.5" customHeight="1">
      <c r="B266" s="61"/>
      <c r="C266" s="3"/>
      <c r="D266" s="57" t="s">
        <v>94</v>
      </c>
      <c r="E266" s="57"/>
      <c r="F266" s="57"/>
      <c r="G266" s="57"/>
      <c r="H266" s="57"/>
      <c r="I266" s="57"/>
      <c r="J266" s="57"/>
      <c r="K266" s="58"/>
    </row>
    <row r="267" spans="2:12" ht="16.5" customHeight="1">
      <c r="B267" s="38" t="s">
        <v>118</v>
      </c>
      <c r="C267" s="3"/>
      <c r="D267" s="29" t="s">
        <v>132</v>
      </c>
      <c r="E267" s="30"/>
      <c r="F267" s="30"/>
      <c r="G267" s="30"/>
      <c r="H267" s="30"/>
      <c r="I267" s="30"/>
      <c r="J267" s="30"/>
      <c r="K267" s="31"/>
      <c r="L267" t="str">
        <f>IF(集計用!S21=TRUE,(IF(OR(集計用!B21=TRUE,(AND(集計用!N21=TRUE))),"",集計用!$T$14)),"")</f>
        <v/>
      </c>
    </row>
    <row r="268" spans="2:12" ht="16.5" customHeight="1">
      <c r="B268" s="39"/>
      <c r="C268" s="3"/>
      <c r="D268" s="32" t="s">
        <v>131</v>
      </c>
      <c r="E268" s="33"/>
      <c r="F268" s="33"/>
      <c r="G268" s="33"/>
      <c r="H268" s="33"/>
      <c r="I268" s="33"/>
      <c r="J268" s="33"/>
      <c r="K268" s="34"/>
      <c r="L268" t="str">
        <f>IF(集計用!Q21=TRUE,(IF(OR(集計用!B21=TRUE,(AND(集計用!E21=TRUE,集計用!F21=TRUE))),"",集計用!$T$13)),"")</f>
        <v/>
      </c>
    </row>
    <row r="269" spans="2:12" ht="16.5" customHeight="1">
      <c r="B269" s="39"/>
      <c r="C269" s="3"/>
      <c r="D269" s="35"/>
      <c r="E269" s="36"/>
      <c r="F269" s="36"/>
      <c r="G269" s="36"/>
      <c r="H269" s="36"/>
      <c r="I269" s="36"/>
      <c r="J269" s="36"/>
      <c r="K269" s="37"/>
    </row>
    <row r="271" spans="2:12" s="1" customFormat="1">
      <c r="B271" s="16" t="s">
        <v>74</v>
      </c>
      <c r="C271" s="2"/>
      <c r="L271"/>
    </row>
    <row r="272" spans="2:12" s="1" customFormat="1" ht="22.5" customHeight="1">
      <c r="B272" s="13" t="s">
        <v>0</v>
      </c>
      <c r="C272" s="40"/>
      <c r="D272" s="41"/>
      <c r="E272" s="41"/>
      <c r="F272" s="41"/>
      <c r="G272" s="41"/>
      <c r="H272" s="41"/>
      <c r="I272" s="41"/>
      <c r="J272" s="41"/>
      <c r="K272" s="42"/>
      <c r="L272"/>
    </row>
    <row r="273" spans="2:12" s="1" customFormat="1" ht="22.5" customHeight="1">
      <c r="B273" s="14" t="s">
        <v>5</v>
      </c>
      <c r="C273" s="43"/>
      <c r="D273" s="44"/>
      <c r="E273" s="44"/>
      <c r="F273" s="44"/>
      <c r="G273" s="44"/>
      <c r="H273" s="44"/>
      <c r="I273" s="44"/>
      <c r="J273" s="44"/>
      <c r="K273" s="45"/>
      <c r="L273"/>
    </row>
    <row r="274" spans="2:12" s="1" customFormat="1" ht="22.5" customHeight="1">
      <c r="B274" s="15" t="s">
        <v>6</v>
      </c>
      <c r="C274" s="46"/>
      <c r="D274" s="47"/>
      <c r="E274" s="47"/>
      <c r="F274" s="47"/>
      <c r="G274" s="48"/>
      <c r="H274" s="17" t="s">
        <v>127</v>
      </c>
      <c r="I274" s="49"/>
      <c r="J274" s="50"/>
      <c r="K274" s="51"/>
      <c r="L274"/>
    </row>
    <row r="275" spans="2:12" s="1" customFormat="1" ht="22.5" customHeight="1">
      <c r="B275" s="18" t="s">
        <v>80</v>
      </c>
      <c r="C275" s="46"/>
      <c r="D275" s="47"/>
      <c r="E275" s="47"/>
      <c r="F275" s="47"/>
      <c r="G275" s="47"/>
      <c r="H275" s="47"/>
      <c r="I275" s="47"/>
      <c r="J275" s="47"/>
      <c r="K275" s="48"/>
      <c r="L275"/>
    </row>
    <row r="276" spans="2:12" s="1" customFormat="1" ht="22.5" customHeight="1">
      <c r="B276" s="52" t="s">
        <v>7</v>
      </c>
      <c r="C276" s="3"/>
      <c r="D276" s="49" t="s">
        <v>8</v>
      </c>
      <c r="E276" s="50"/>
      <c r="F276" s="50"/>
      <c r="G276" s="50"/>
      <c r="H276" s="51"/>
      <c r="I276" s="15" t="s">
        <v>9</v>
      </c>
      <c r="J276" s="49"/>
      <c r="K276" s="51"/>
      <c r="L276"/>
    </row>
    <row r="277" spans="2:12" s="1" customFormat="1" ht="22.5" customHeight="1">
      <c r="B277" s="53"/>
      <c r="C277" s="3"/>
      <c r="D277" s="49" t="s">
        <v>10</v>
      </c>
      <c r="E277" s="50"/>
      <c r="F277" s="50"/>
      <c r="G277" s="50"/>
      <c r="H277" s="51"/>
      <c r="I277" s="54"/>
      <c r="J277" s="55"/>
      <c r="K277" s="56"/>
      <c r="L277"/>
    </row>
    <row r="278" spans="2:12" s="4" customFormat="1" ht="16.5" customHeight="1">
      <c r="B278" s="59" t="s">
        <v>126</v>
      </c>
      <c r="C278" s="3"/>
      <c r="D278" s="62" t="s">
        <v>128</v>
      </c>
      <c r="E278" s="63"/>
      <c r="F278" s="63"/>
      <c r="G278" s="63"/>
      <c r="H278" s="63"/>
      <c r="I278" s="63"/>
      <c r="J278" s="63"/>
      <c r="K278" s="64"/>
      <c r="L278"/>
    </row>
    <row r="279" spans="2:12" s="4" customFormat="1" ht="16.5" customHeight="1">
      <c r="B279" s="60"/>
      <c r="C279" s="3"/>
      <c r="D279" s="65" t="s">
        <v>83</v>
      </c>
      <c r="E279" s="65"/>
      <c r="F279" s="65"/>
      <c r="G279" s="65"/>
      <c r="H279" s="65"/>
      <c r="I279" s="65"/>
      <c r="J279" s="65"/>
      <c r="K279" s="66"/>
      <c r="L279"/>
    </row>
    <row r="280" spans="2:12" s="4" customFormat="1" ht="16.5" customHeight="1">
      <c r="B280" s="60"/>
      <c r="C280" s="3"/>
      <c r="D280" s="33" t="s">
        <v>84</v>
      </c>
      <c r="E280" s="33"/>
      <c r="F280" s="33"/>
      <c r="G280" s="33"/>
      <c r="H280" s="33"/>
      <c r="I280" s="33"/>
      <c r="J280" s="33"/>
      <c r="K280" s="34"/>
      <c r="L280"/>
    </row>
    <row r="281" spans="2:12" s="4" customFormat="1" ht="16.5" customHeight="1">
      <c r="B281" s="60"/>
      <c r="C281" s="3"/>
      <c r="D281" s="33" t="s">
        <v>85</v>
      </c>
      <c r="E281" s="33"/>
      <c r="F281" s="33"/>
      <c r="G281" s="33"/>
      <c r="H281" s="33"/>
      <c r="I281" s="33"/>
      <c r="J281" s="33"/>
      <c r="K281" s="34"/>
      <c r="L281"/>
    </row>
    <row r="282" spans="2:12" s="4" customFormat="1" ht="16.5" customHeight="1">
      <c r="B282" s="60"/>
      <c r="C282" s="3"/>
      <c r="D282" s="33" t="s">
        <v>86</v>
      </c>
      <c r="E282" s="33"/>
      <c r="F282" s="33"/>
      <c r="G282" s="33"/>
      <c r="H282" s="33"/>
      <c r="I282" s="33"/>
      <c r="J282" s="33"/>
      <c r="K282" s="34"/>
      <c r="L282"/>
    </row>
    <row r="283" spans="2:12" s="4" customFormat="1" ht="16.5" customHeight="1">
      <c r="B283" s="60"/>
      <c r="C283" s="3"/>
      <c r="D283" s="33" t="s">
        <v>87</v>
      </c>
      <c r="E283" s="33"/>
      <c r="F283" s="33"/>
      <c r="G283" s="33"/>
      <c r="H283" s="33"/>
      <c r="I283" s="33"/>
      <c r="J283" s="33"/>
      <c r="K283" s="34"/>
      <c r="L283"/>
    </row>
    <row r="284" spans="2:12" ht="16.5" customHeight="1">
      <c r="B284" s="60"/>
      <c r="C284" s="3"/>
      <c r="D284" s="33" t="s">
        <v>88</v>
      </c>
      <c r="E284" s="33"/>
      <c r="F284" s="33"/>
      <c r="G284" s="33"/>
      <c r="H284" s="33"/>
      <c r="I284" s="33"/>
      <c r="J284" s="33"/>
      <c r="K284" s="34"/>
    </row>
    <row r="285" spans="2:12" ht="16.5" customHeight="1">
      <c r="B285" s="60"/>
      <c r="C285" s="3"/>
      <c r="D285" s="33" t="s">
        <v>89</v>
      </c>
      <c r="E285" s="33"/>
      <c r="F285" s="33"/>
      <c r="G285" s="33"/>
      <c r="H285" s="33"/>
      <c r="I285" s="33"/>
      <c r="J285" s="33"/>
      <c r="K285" s="34"/>
    </row>
    <row r="286" spans="2:12" ht="16.5" customHeight="1">
      <c r="B286" s="60"/>
      <c r="C286" s="3"/>
      <c r="D286" s="33" t="s">
        <v>90</v>
      </c>
      <c r="E286" s="33"/>
      <c r="F286" s="33"/>
      <c r="G286" s="33"/>
      <c r="H286" s="33"/>
      <c r="I286" s="33"/>
      <c r="J286" s="33"/>
      <c r="K286" s="34"/>
    </row>
    <row r="287" spans="2:12" ht="16.5" customHeight="1">
      <c r="B287" s="60"/>
      <c r="C287" s="3"/>
      <c r="D287" s="33" t="s">
        <v>91</v>
      </c>
      <c r="E287" s="33"/>
      <c r="F287" s="33"/>
      <c r="G287" s="33"/>
      <c r="H287" s="33"/>
      <c r="I287" s="33"/>
      <c r="J287" s="33"/>
      <c r="K287" s="34"/>
    </row>
    <row r="288" spans="2:12" ht="16.5" customHeight="1">
      <c r="B288" s="60"/>
      <c r="C288" s="3"/>
      <c r="D288" s="33" t="s">
        <v>92</v>
      </c>
      <c r="E288" s="33"/>
      <c r="F288" s="33"/>
      <c r="G288" s="33"/>
      <c r="H288" s="33"/>
      <c r="I288" s="33"/>
      <c r="J288" s="33"/>
      <c r="K288" s="34"/>
    </row>
    <row r="289" spans="2:12" ht="16.5" customHeight="1">
      <c r="B289" s="60"/>
      <c r="C289" s="3"/>
      <c r="D289" s="33" t="s">
        <v>105</v>
      </c>
      <c r="E289" s="33"/>
      <c r="F289" s="33"/>
      <c r="G289" s="33"/>
      <c r="H289" s="33"/>
      <c r="I289" s="33"/>
      <c r="J289" s="33"/>
      <c r="K289" s="34"/>
    </row>
    <row r="290" spans="2:12" ht="16.5" customHeight="1">
      <c r="B290" s="60"/>
      <c r="C290" s="3"/>
      <c r="D290" s="33" t="s">
        <v>106</v>
      </c>
      <c r="E290" s="33"/>
      <c r="F290" s="33"/>
      <c r="G290" s="33"/>
      <c r="H290" s="33"/>
      <c r="I290" s="33"/>
      <c r="J290" s="33"/>
      <c r="K290" s="34"/>
    </row>
    <row r="291" spans="2:12" ht="16.5" customHeight="1">
      <c r="B291" s="60"/>
      <c r="C291" s="3"/>
      <c r="D291" s="33" t="s">
        <v>93</v>
      </c>
      <c r="E291" s="33"/>
      <c r="F291" s="33"/>
      <c r="G291" s="33"/>
      <c r="H291" s="33"/>
      <c r="I291" s="33"/>
      <c r="J291" s="33"/>
      <c r="K291" s="34"/>
    </row>
    <row r="292" spans="2:12" ht="16.5" customHeight="1">
      <c r="B292" s="61"/>
      <c r="C292" s="3"/>
      <c r="D292" s="57" t="s">
        <v>94</v>
      </c>
      <c r="E292" s="57"/>
      <c r="F292" s="57"/>
      <c r="G292" s="57"/>
      <c r="H292" s="57"/>
      <c r="I292" s="57"/>
      <c r="J292" s="57"/>
      <c r="K292" s="58"/>
    </row>
    <row r="293" spans="2:12" ht="16.5" customHeight="1">
      <c r="B293" s="38" t="s">
        <v>118</v>
      </c>
      <c r="C293" s="3"/>
      <c r="D293" s="29" t="s">
        <v>132</v>
      </c>
      <c r="E293" s="30"/>
      <c r="F293" s="30"/>
      <c r="G293" s="30"/>
      <c r="H293" s="30"/>
      <c r="I293" s="30"/>
      <c r="J293" s="30"/>
      <c r="K293" s="31"/>
      <c r="L293" t="str">
        <f>IF(集計用!S22=TRUE,(IF(OR(集計用!B22=TRUE,(AND(集計用!N22=TRUE))),"",集計用!$T$14)),"")</f>
        <v/>
      </c>
    </row>
    <row r="294" spans="2:12" ht="16.5" customHeight="1">
      <c r="B294" s="39"/>
      <c r="C294" s="3"/>
      <c r="D294" s="32" t="s">
        <v>131</v>
      </c>
      <c r="E294" s="33"/>
      <c r="F294" s="33"/>
      <c r="G294" s="33"/>
      <c r="H294" s="33"/>
      <c r="I294" s="33"/>
      <c r="J294" s="33"/>
      <c r="K294" s="34"/>
      <c r="L294" t="str">
        <f>IF(集計用!Q22=TRUE,(IF(OR(集計用!B22=TRUE,(AND(集計用!E22=TRUE,集計用!F22=TRUE))),"",集計用!$T$13)),"")</f>
        <v/>
      </c>
    </row>
    <row r="295" spans="2:12" ht="16.5" customHeight="1">
      <c r="B295" s="39"/>
      <c r="C295" s="3"/>
      <c r="D295" s="35"/>
      <c r="E295" s="36"/>
      <c r="F295" s="36"/>
      <c r="G295" s="36"/>
      <c r="H295" s="36"/>
      <c r="I295" s="36"/>
      <c r="J295" s="36"/>
      <c r="K295" s="37"/>
    </row>
    <row r="298" spans="2:12">
      <c r="B298" s="85" t="s">
        <v>129</v>
      </c>
      <c r="C298" s="85"/>
      <c r="D298" s="85"/>
      <c r="E298" s="85"/>
      <c r="F298" s="85"/>
      <c r="G298" s="85"/>
      <c r="H298" s="85"/>
      <c r="I298" s="85"/>
      <c r="J298" s="85"/>
      <c r="K298" s="85"/>
    </row>
  </sheetData>
  <mergeCells count="338">
    <mergeCell ref="B298:K298"/>
    <mergeCell ref="B85:B87"/>
    <mergeCell ref="D85:K85"/>
    <mergeCell ref="D86:K86"/>
    <mergeCell ref="D87:K87"/>
    <mergeCell ref="B276:B277"/>
    <mergeCell ref="D276:H276"/>
    <mergeCell ref="J276:K276"/>
    <mergeCell ref="D277:H277"/>
    <mergeCell ref="I277:K277"/>
    <mergeCell ref="C275:K275"/>
    <mergeCell ref="B252:B266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61:K261"/>
    <mergeCell ref="D262:K262"/>
    <mergeCell ref="D263:K263"/>
    <mergeCell ref="D264:K264"/>
    <mergeCell ref="B278:B292"/>
    <mergeCell ref="D278:K278"/>
    <mergeCell ref="D279:K279"/>
    <mergeCell ref="D280:K280"/>
    <mergeCell ref="D281:K281"/>
    <mergeCell ref="D282:K282"/>
    <mergeCell ref="D283:K283"/>
    <mergeCell ref="D284:K284"/>
    <mergeCell ref="D285:K285"/>
    <mergeCell ref="D286:K286"/>
    <mergeCell ref="D287:K287"/>
    <mergeCell ref="D288:K288"/>
    <mergeCell ref="D289:K289"/>
    <mergeCell ref="D290:K290"/>
    <mergeCell ref="D291:K291"/>
    <mergeCell ref="D292:K292"/>
    <mergeCell ref="D265:K265"/>
    <mergeCell ref="D266:K266"/>
    <mergeCell ref="C272:K272"/>
    <mergeCell ref="C273:K273"/>
    <mergeCell ref="C274:G274"/>
    <mergeCell ref="I274:K274"/>
    <mergeCell ref="B267:B269"/>
    <mergeCell ref="C246:K246"/>
    <mergeCell ref="C247:K247"/>
    <mergeCell ref="C248:G248"/>
    <mergeCell ref="I248:K248"/>
    <mergeCell ref="B250:B251"/>
    <mergeCell ref="D250:H250"/>
    <mergeCell ref="J250:K250"/>
    <mergeCell ref="D251:H251"/>
    <mergeCell ref="I251:K251"/>
    <mergeCell ref="C249:K249"/>
    <mergeCell ref="B226:B240"/>
    <mergeCell ref="D226:K226"/>
    <mergeCell ref="D227:K227"/>
    <mergeCell ref="D228:K228"/>
    <mergeCell ref="D229:K229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D240:K240"/>
    <mergeCell ref="C220:K220"/>
    <mergeCell ref="C221:K221"/>
    <mergeCell ref="C222:G222"/>
    <mergeCell ref="I222:K222"/>
    <mergeCell ref="B224:B225"/>
    <mergeCell ref="D224:H224"/>
    <mergeCell ref="J224:K224"/>
    <mergeCell ref="D225:H225"/>
    <mergeCell ref="I225:K225"/>
    <mergeCell ref="C223:K223"/>
    <mergeCell ref="D198:H198"/>
    <mergeCell ref="J198:K198"/>
    <mergeCell ref="D199:H199"/>
    <mergeCell ref="I199:K199"/>
    <mergeCell ref="C197:K197"/>
    <mergeCell ref="B200:B214"/>
    <mergeCell ref="D200:K200"/>
    <mergeCell ref="D201:K201"/>
    <mergeCell ref="D202:K202"/>
    <mergeCell ref="D203:K203"/>
    <mergeCell ref="D204:K204"/>
    <mergeCell ref="D205:K205"/>
    <mergeCell ref="D206:K206"/>
    <mergeCell ref="D207:K207"/>
    <mergeCell ref="D208:K208"/>
    <mergeCell ref="D209:K209"/>
    <mergeCell ref="D210:K210"/>
    <mergeCell ref="D211:K211"/>
    <mergeCell ref="D212:K212"/>
    <mergeCell ref="D213:K213"/>
    <mergeCell ref="D214:K214"/>
    <mergeCell ref="B174:B188"/>
    <mergeCell ref="D174:K174"/>
    <mergeCell ref="D175:K175"/>
    <mergeCell ref="D176:K176"/>
    <mergeCell ref="D177:K177"/>
    <mergeCell ref="D178:K178"/>
    <mergeCell ref="D179:K179"/>
    <mergeCell ref="D180:K180"/>
    <mergeCell ref="D181:K181"/>
    <mergeCell ref="D182:K182"/>
    <mergeCell ref="D183:K183"/>
    <mergeCell ref="D184:K184"/>
    <mergeCell ref="D185:K185"/>
    <mergeCell ref="D186:K186"/>
    <mergeCell ref="D187:K187"/>
    <mergeCell ref="D188:K188"/>
    <mergeCell ref="C168:K168"/>
    <mergeCell ref="C169:K169"/>
    <mergeCell ref="C170:G170"/>
    <mergeCell ref="I170:K170"/>
    <mergeCell ref="B172:B173"/>
    <mergeCell ref="D172:H172"/>
    <mergeCell ref="J172:K172"/>
    <mergeCell ref="D173:H173"/>
    <mergeCell ref="I173:K173"/>
    <mergeCell ref="C171:K171"/>
    <mergeCell ref="C11:K11"/>
    <mergeCell ref="B2:E2"/>
    <mergeCell ref="B4:K4"/>
    <mergeCell ref="B5:K5"/>
    <mergeCell ref="C10:K10"/>
    <mergeCell ref="D50:K50"/>
    <mergeCell ref="D51:K51"/>
    <mergeCell ref="B6:K6"/>
    <mergeCell ref="B7:K7"/>
    <mergeCell ref="B8:K8"/>
    <mergeCell ref="F3:K3"/>
    <mergeCell ref="C12:K12"/>
    <mergeCell ref="C13:K13"/>
    <mergeCell ref="C14:F14"/>
    <mergeCell ref="G14:H14"/>
    <mergeCell ref="I14:K14"/>
    <mergeCell ref="D49:K49"/>
    <mergeCell ref="D47:K47"/>
    <mergeCell ref="D48:K48"/>
    <mergeCell ref="C38:K38"/>
    <mergeCell ref="C39:K39"/>
    <mergeCell ref="C40:G40"/>
    <mergeCell ref="I40:K40"/>
    <mergeCell ref="B36:K36"/>
    <mergeCell ref="C41:K41"/>
    <mergeCell ref="B42:B43"/>
    <mergeCell ref="D42:H42"/>
    <mergeCell ref="J42:K42"/>
    <mergeCell ref="D43:H43"/>
    <mergeCell ref="I43:K43"/>
    <mergeCell ref="C65:K65"/>
    <mergeCell ref="C66:G66"/>
    <mergeCell ref="I66:K66"/>
    <mergeCell ref="D59:K59"/>
    <mergeCell ref="D60:K60"/>
    <mergeCell ref="D61:K61"/>
    <mergeCell ref="B59:B61"/>
    <mergeCell ref="B68:B69"/>
    <mergeCell ref="D68:H68"/>
    <mergeCell ref="J68:K68"/>
    <mergeCell ref="D69:H69"/>
    <mergeCell ref="I69:K69"/>
    <mergeCell ref="D53:K53"/>
    <mergeCell ref="D54:K54"/>
    <mergeCell ref="D55:K55"/>
    <mergeCell ref="D58:K58"/>
    <mergeCell ref="C64:K64"/>
    <mergeCell ref="C67:K67"/>
    <mergeCell ref="B44:B58"/>
    <mergeCell ref="D56:K56"/>
    <mergeCell ref="D57:K57"/>
    <mergeCell ref="D52:K52"/>
    <mergeCell ref="D44:K44"/>
    <mergeCell ref="D45:K45"/>
    <mergeCell ref="D46:K46"/>
    <mergeCell ref="B70:B84"/>
    <mergeCell ref="D70:K70"/>
    <mergeCell ref="D71:K71"/>
    <mergeCell ref="D72:K72"/>
    <mergeCell ref="D73:K73"/>
    <mergeCell ref="D74:K74"/>
    <mergeCell ref="D75:K75"/>
    <mergeCell ref="D76:K76"/>
    <mergeCell ref="D77:K77"/>
    <mergeCell ref="D78:K78"/>
    <mergeCell ref="D79:K79"/>
    <mergeCell ref="D80:K80"/>
    <mergeCell ref="D81:K81"/>
    <mergeCell ref="D82:K82"/>
    <mergeCell ref="D83:K83"/>
    <mergeCell ref="D84:K84"/>
    <mergeCell ref="C90:K90"/>
    <mergeCell ref="C91:K91"/>
    <mergeCell ref="C92:G92"/>
    <mergeCell ref="I92:K92"/>
    <mergeCell ref="B94:B95"/>
    <mergeCell ref="D94:H94"/>
    <mergeCell ref="J94:K94"/>
    <mergeCell ref="D95:H95"/>
    <mergeCell ref="I95:K95"/>
    <mergeCell ref="C93:K93"/>
    <mergeCell ref="B96:B110"/>
    <mergeCell ref="D96:K9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105:K105"/>
    <mergeCell ref="D106:K106"/>
    <mergeCell ref="D107:K107"/>
    <mergeCell ref="D108:K108"/>
    <mergeCell ref="D109:K109"/>
    <mergeCell ref="D110:K110"/>
    <mergeCell ref="C116:K116"/>
    <mergeCell ref="C117:K117"/>
    <mergeCell ref="C118:G118"/>
    <mergeCell ref="I118:K118"/>
    <mergeCell ref="C119:K119"/>
    <mergeCell ref="C145:K145"/>
    <mergeCell ref="B120:B121"/>
    <mergeCell ref="D120:H120"/>
    <mergeCell ref="J120:K120"/>
    <mergeCell ref="D121:H121"/>
    <mergeCell ref="I121:K121"/>
    <mergeCell ref="B122:B136"/>
    <mergeCell ref="D122:K122"/>
    <mergeCell ref="D123:K123"/>
    <mergeCell ref="D124:K124"/>
    <mergeCell ref="D125:K125"/>
    <mergeCell ref="D126:K126"/>
    <mergeCell ref="D127:K127"/>
    <mergeCell ref="D128:K128"/>
    <mergeCell ref="D129:K129"/>
    <mergeCell ref="D130:K130"/>
    <mergeCell ref="D131:K131"/>
    <mergeCell ref="D160:K160"/>
    <mergeCell ref="D161:K161"/>
    <mergeCell ref="D162:K162"/>
    <mergeCell ref="D146:H146"/>
    <mergeCell ref="J146:K146"/>
    <mergeCell ref="C142:K142"/>
    <mergeCell ref="C143:K143"/>
    <mergeCell ref="C144:G144"/>
    <mergeCell ref="I144:K144"/>
    <mergeCell ref="D151:K151"/>
    <mergeCell ref="D152:K152"/>
    <mergeCell ref="D153:K153"/>
    <mergeCell ref="D154:K154"/>
    <mergeCell ref="D155:K155"/>
    <mergeCell ref="D156:K156"/>
    <mergeCell ref="D157:K157"/>
    <mergeCell ref="D158:K158"/>
    <mergeCell ref="D159:K159"/>
    <mergeCell ref="J34:K34"/>
    <mergeCell ref="B16:K16"/>
    <mergeCell ref="B18:B32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B33:B34"/>
    <mergeCell ref="D33:H33"/>
    <mergeCell ref="J33:K33"/>
    <mergeCell ref="D34:H34"/>
    <mergeCell ref="B111:B113"/>
    <mergeCell ref="D111:K111"/>
    <mergeCell ref="D112:K112"/>
    <mergeCell ref="D113:K113"/>
    <mergeCell ref="B137:B139"/>
    <mergeCell ref="D137:K137"/>
    <mergeCell ref="D138:K138"/>
    <mergeCell ref="D139:K139"/>
    <mergeCell ref="B163:B165"/>
    <mergeCell ref="D163:K163"/>
    <mergeCell ref="D164:K164"/>
    <mergeCell ref="D165:K165"/>
    <mergeCell ref="D147:H147"/>
    <mergeCell ref="I147:K147"/>
    <mergeCell ref="D132:K132"/>
    <mergeCell ref="D133:K133"/>
    <mergeCell ref="D134:K134"/>
    <mergeCell ref="D135:K135"/>
    <mergeCell ref="D136:K136"/>
    <mergeCell ref="B146:B147"/>
    <mergeCell ref="B148:B162"/>
    <mergeCell ref="D148:K148"/>
    <mergeCell ref="D149:K149"/>
    <mergeCell ref="D150:K150"/>
    <mergeCell ref="D267:K267"/>
    <mergeCell ref="D268:K268"/>
    <mergeCell ref="D269:K269"/>
    <mergeCell ref="B293:B295"/>
    <mergeCell ref="D293:K293"/>
    <mergeCell ref="D294:K294"/>
    <mergeCell ref="D295:K295"/>
    <mergeCell ref="B189:B191"/>
    <mergeCell ref="D189:K189"/>
    <mergeCell ref="D190:K190"/>
    <mergeCell ref="D191:K191"/>
    <mergeCell ref="B215:B217"/>
    <mergeCell ref="D215:K215"/>
    <mergeCell ref="D216:K216"/>
    <mergeCell ref="D217:K217"/>
    <mergeCell ref="B241:B243"/>
    <mergeCell ref="D241:K241"/>
    <mergeCell ref="D242:K242"/>
    <mergeCell ref="D243:K243"/>
    <mergeCell ref="C194:K194"/>
    <mergeCell ref="C195:K195"/>
    <mergeCell ref="C196:G196"/>
    <mergeCell ref="I196:K196"/>
    <mergeCell ref="B198:B199"/>
  </mergeCells>
  <phoneticPr fontId="1"/>
  <conditionalFormatting sqref="L59:L295">
    <cfRule type="expression" dxfId="1" priority="6">
      <formula>L59&lt;&gt;""</formula>
    </cfRule>
  </conditionalFormatting>
  <hyperlinks>
    <hyperlink ref="B3" r:id="rId1" xr:uid="{00000000-0004-0000-0000-000000000000}"/>
  </hyperlinks>
  <pageMargins left="0.51" right="0.23622047244094491" top="0.43307086614173229" bottom="0.31496062992125984" header="0.31496062992125984" footer="0.31496062992125984"/>
  <pageSetup paperSize="9" scale="80" orientation="portrait" r:id="rId2"/>
  <rowBreaks count="2" manualBreakCount="2">
    <brk id="62" min="1" max="10" man="1"/>
    <brk id="114" min="1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42</xdr:row>
                    <xdr:rowOff>266700</xdr:rowOff>
                  </from>
                  <to>
                    <xdr:col>3</xdr:col>
                    <xdr:colOff>53340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43</xdr:row>
                    <xdr:rowOff>190500</xdr:rowOff>
                  </from>
                  <to>
                    <xdr:col>3</xdr:col>
                    <xdr:colOff>53340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44</xdr:row>
                    <xdr:rowOff>190500</xdr:rowOff>
                  </from>
                  <to>
                    <xdr:col>3</xdr:col>
                    <xdr:colOff>53340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チェック 10">
              <controlPr defaultSize="0" autoFill="0" autoLine="0" autoPict="0">
                <anchor moveWithCells="1">
                  <from>
                    <xdr:col>2</xdr:col>
                    <xdr:colOff>30480</xdr:colOff>
                    <xdr:row>46</xdr:row>
                    <xdr:rowOff>190500</xdr:rowOff>
                  </from>
                  <to>
                    <xdr:col>3</xdr:col>
                    <xdr:colOff>53340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45</xdr:row>
                    <xdr:rowOff>190500</xdr:rowOff>
                  </from>
                  <to>
                    <xdr:col>3</xdr:col>
                    <xdr:colOff>53340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47</xdr:row>
                    <xdr:rowOff>190500</xdr:rowOff>
                  </from>
                  <to>
                    <xdr:col>3</xdr:col>
                    <xdr:colOff>53340</xdr:colOff>
                    <xdr:row>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48</xdr:row>
                    <xdr:rowOff>190500</xdr:rowOff>
                  </from>
                  <to>
                    <xdr:col>3</xdr:col>
                    <xdr:colOff>53340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49</xdr:row>
                    <xdr:rowOff>190500</xdr:rowOff>
                  </from>
                  <to>
                    <xdr:col>3</xdr:col>
                    <xdr:colOff>53340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50</xdr:row>
                    <xdr:rowOff>190500</xdr:rowOff>
                  </from>
                  <to>
                    <xdr:col>3</xdr:col>
                    <xdr:colOff>53340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51</xdr:row>
                    <xdr:rowOff>190500</xdr:rowOff>
                  </from>
                  <to>
                    <xdr:col>3</xdr:col>
                    <xdr:colOff>53340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52</xdr:row>
                    <xdr:rowOff>190500</xdr:rowOff>
                  </from>
                  <to>
                    <xdr:col>3</xdr:col>
                    <xdr:colOff>53340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53</xdr:row>
                    <xdr:rowOff>190500</xdr:rowOff>
                  </from>
                  <to>
                    <xdr:col>3</xdr:col>
                    <xdr:colOff>53340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54</xdr:row>
                    <xdr:rowOff>190500</xdr:rowOff>
                  </from>
                  <to>
                    <xdr:col>3</xdr:col>
                    <xdr:colOff>53340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55</xdr:row>
                    <xdr:rowOff>190500</xdr:rowOff>
                  </from>
                  <to>
                    <xdr:col>3</xdr:col>
                    <xdr:colOff>53340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56</xdr:row>
                    <xdr:rowOff>190500</xdr:rowOff>
                  </from>
                  <to>
                    <xdr:col>3</xdr:col>
                    <xdr:colOff>53340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68</xdr:row>
                    <xdr:rowOff>266700</xdr:rowOff>
                  </from>
                  <to>
                    <xdr:col>3</xdr:col>
                    <xdr:colOff>53340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69</xdr:row>
                    <xdr:rowOff>190500</xdr:rowOff>
                  </from>
                  <to>
                    <xdr:col>3</xdr:col>
                    <xdr:colOff>53340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70</xdr:row>
                    <xdr:rowOff>190500</xdr:rowOff>
                  </from>
                  <to>
                    <xdr:col>3</xdr:col>
                    <xdr:colOff>53340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2</xdr:col>
                    <xdr:colOff>30480</xdr:colOff>
                    <xdr:row>72</xdr:row>
                    <xdr:rowOff>190500</xdr:rowOff>
                  </from>
                  <to>
                    <xdr:col>3</xdr:col>
                    <xdr:colOff>53340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71</xdr:row>
                    <xdr:rowOff>190500</xdr:rowOff>
                  </from>
                  <to>
                    <xdr:col>3</xdr:col>
                    <xdr:colOff>53340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73</xdr:row>
                    <xdr:rowOff>190500</xdr:rowOff>
                  </from>
                  <to>
                    <xdr:col>3</xdr:col>
                    <xdr:colOff>53340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74</xdr:row>
                    <xdr:rowOff>190500</xdr:rowOff>
                  </from>
                  <to>
                    <xdr:col>3</xdr:col>
                    <xdr:colOff>53340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75</xdr:row>
                    <xdr:rowOff>190500</xdr:rowOff>
                  </from>
                  <to>
                    <xdr:col>3</xdr:col>
                    <xdr:colOff>53340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76</xdr:row>
                    <xdr:rowOff>190500</xdr:rowOff>
                  </from>
                  <to>
                    <xdr:col>3</xdr:col>
                    <xdr:colOff>53340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77</xdr:row>
                    <xdr:rowOff>190500</xdr:rowOff>
                  </from>
                  <to>
                    <xdr:col>3</xdr:col>
                    <xdr:colOff>53340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78</xdr:row>
                    <xdr:rowOff>190500</xdr:rowOff>
                  </from>
                  <to>
                    <xdr:col>3</xdr:col>
                    <xdr:colOff>53340</xdr:colOff>
                    <xdr:row>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79</xdr:row>
                    <xdr:rowOff>190500</xdr:rowOff>
                  </from>
                  <to>
                    <xdr:col>3</xdr:col>
                    <xdr:colOff>53340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80</xdr:row>
                    <xdr:rowOff>190500</xdr:rowOff>
                  </from>
                  <to>
                    <xdr:col>3</xdr:col>
                    <xdr:colOff>53340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81</xdr:row>
                    <xdr:rowOff>190500</xdr:rowOff>
                  </from>
                  <to>
                    <xdr:col>3</xdr:col>
                    <xdr:colOff>53340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82</xdr:row>
                    <xdr:rowOff>190500</xdr:rowOff>
                  </from>
                  <to>
                    <xdr:col>3</xdr:col>
                    <xdr:colOff>53340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94</xdr:row>
                    <xdr:rowOff>266700</xdr:rowOff>
                  </from>
                  <to>
                    <xdr:col>3</xdr:col>
                    <xdr:colOff>53340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95</xdr:row>
                    <xdr:rowOff>190500</xdr:rowOff>
                  </from>
                  <to>
                    <xdr:col>3</xdr:col>
                    <xdr:colOff>53340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96</xdr:row>
                    <xdr:rowOff>190500</xdr:rowOff>
                  </from>
                  <to>
                    <xdr:col>3</xdr:col>
                    <xdr:colOff>53340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>
                  <from>
                    <xdr:col>2</xdr:col>
                    <xdr:colOff>30480</xdr:colOff>
                    <xdr:row>98</xdr:row>
                    <xdr:rowOff>190500</xdr:rowOff>
                  </from>
                  <to>
                    <xdr:col>3</xdr:col>
                    <xdr:colOff>53340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97</xdr:row>
                    <xdr:rowOff>190500</xdr:rowOff>
                  </from>
                  <to>
                    <xdr:col>3</xdr:col>
                    <xdr:colOff>53340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99</xdr:row>
                    <xdr:rowOff>190500</xdr:rowOff>
                  </from>
                  <to>
                    <xdr:col>3</xdr:col>
                    <xdr:colOff>53340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100</xdr:row>
                    <xdr:rowOff>190500</xdr:rowOff>
                  </from>
                  <to>
                    <xdr:col>3</xdr:col>
                    <xdr:colOff>53340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101</xdr:row>
                    <xdr:rowOff>190500</xdr:rowOff>
                  </from>
                  <to>
                    <xdr:col>3</xdr:col>
                    <xdr:colOff>53340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102</xdr:row>
                    <xdr:rowOff>190500</xdr:rowOff>
                  </from>
                  <to>
                    <xdr:col>3</xdr:col>
                    <xdr:colOff>53340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103</xdr:row>
                    <xdr:rowOff>190500</xdr:rowOff>
                  </from>
                  <to>
                    <xdr:col>3</xdr:col>
                    <xdr:colOff>53340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104</xdr:row>
                    <xdr:rowOff>190500</xdr:rowOff>
                  </from>
                  <to>
                    <xdr:col>3</xdr:col>
                    <xdr:colOff>53340</xdr:colOff>
                    <xdr:row>106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105</xdr:row>
                    <xdr:rowOff>190500</xdr:rowOff>
                  </from>
                  <to>
                    <xdr:col>3</xdr:col>
                    <xdr:colOff>53340</xdr:colOff>
                    <xdr:row>107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106</xdr:row>
                    <xdr:rowOff>190500</xdr:rowOff>
                  </from>
                  <to>
                    <xdr:col>3</xdr:col>
                    <xdr:colOff>53340</xdr:colOff>
                    <xdr:row>108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107</xdr:row>
                    <xdr:rowOff>190500</xdr:rowOff>
                  </from>
                  <to>
                    <xdr:col>3</xdr:col>
                    <xdr:colOff>53340</xdr:colOff>
                    <xdr:row>109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108</xdr:row>
                    <xdr:rowOff>190500</xdr:rowOff>
                  </from>
                  <to>
                    <xdr:col>3</xdr:col>
                    <xdr:colOff>53340</xdr:colOff>
                    <xdr:row>110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120</xdr:row>
                    <xdr:rowOff>266700</xdr:rowOff>
                  </from>
                  <to>
                    <xdr:col>3</xdr:col>
                    <xdr:colOff>53340</xdr:colOff>
                    <xdr:row>122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121</xdr:row>
                    <xdr:rowOff>190500</xdr:rowOff>
                  </from>
                  <to>
                    <xdr:col>3</xdr:col>
                    <xdr:colOff>53340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122</xdr:row>
                    <xdr:rowOff>190500</xdr:rowOff>
                  </from>
                  <to>
                    <xdr:col>3</xdr:col>
                    <xdr:colOff>53340</xdr:colOff>
                    <xdr:row>124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Check Box 78">
              <controlPr defaultSize="0" autoFill="0" autoLine="0" autoPict="0">
                <anchor moveWithCells="1">
                  <from>
                    <xdr:col>2</xdr:col>
                    <xdr:colOff>30480</xdr:colOff>
                    <xdr:row>124</xdr:row>
                    <xdr:rowOff>190500</xdr:rowOff>
                  </from>
                  <to>
                    <xdr:col>3</xdr:col>
                    <xdr:colOff>53340</xdr:colOff>
                    <xdr:row>126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123</xdr:row>
                    <xdr:rowOff>190500</xdr:rowOff>
                  </from>
                  <to>
                    <xdr:col>3</xdr:col>
                    <xdr:colOff>53340</xdr:colOff>
                    <xdr:row>125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125</xdr:row>
                    <xdr:rowOff>190500</xdr:rowOff>
                  </from>
                  <to>
                    <xdr:col>3</xdr:col>
                    <xdr:colOff>53340</xdr:colOff>
                    <xdr:row>127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126</xdr:row>
                    <xdr:rowOff>190500</xdr:rowOff>
                  </from>
                  <to>
                    <xdr:col>3</xdr:col>
                    <xdr:colOff>53340</xdr:colOff>
                    <xdr:row>128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127</xdr:row>
                    <xdr:rowOff>190500</xdr:rowOff>
                  </from>
                  <to>
                    <xdr:col>3</xdr:col>
                    <xdr:colOff>53340</xdr:colOff>
                    <xdr:row>129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128</xdr:row>
                    <xdr:rowOff>190500</xdr:rowOff>
                  </from>
                  <to>
                    <xdr:col>3</xdr:col>
                    <xdr:colOff>53340</xdr:colOff>
                    <xdr:row>130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129</xdr:row>
                    <xdr:rowOff>190500</xdr:rowOff>
                  </from>
                  <to>
                    <xdr:col>3</xdr:col>
                    <xdr:colOff>53340</xdr:colOff>
                    <xdr:row>131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130</xdr:row>
                    <xdr:rowOff>190500</xdr:rowOff>
                  </from>
                  <to>
                    <xdr:col>3</xdr:col>
                    <xdr:colOff>53340</xdr:colOff>
                    <xdr:row>132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131</xdr:row>
                    <xdr:rowOff>190500</xdr:rowOff>
                  </from>
                  <to>
                    <xdr:col>3</xdr:col>
                    <xdr:colOff>53340</xdr:colOff>
                    <xdr:row>133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132</xdr:row>
                    <xdr:rowOff>190500</xdr:rowOff>
                  </from>
                  <to>
                    <xdr:col>3</xdr:col>
                    <xdr:colOff>53340</xdr:colOff>
                    <xdr:row>134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133</xdr:row>
                    <xdr:rowOff>190500</xdr:rowOff>
                  </from>
                  <to>
                    <xdr:col>3</xdr:col>
                    <xdr:colOff>53340</xdr:colOff>
                    <xdr:row>135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134</xdr:row>
                    <xdr:rowOff>190500</xdr:rowOff>
                  </from>
                  <to>
                    <xdr:col>3</xdr:col>
                    <xdr:colOff>53340</xdr:colOff>
                    <xdr:row>136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146</xdr:row>
                    <xdr:rowOff>266700</xdr:rowOff>
                  </from>
                  <to>
                    <xdr:col>3</xdr:col>
                    <xdr:colOff>53340</xdr:colOff>
                    <xdr:row>148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147</xdr:row>
                    <xdr:rowOff>190500</xdr:rowOff>
                  </from>
                  <to>
                    <xdr:col>3</xdr:col>
                    <xdr:colOff>53340</xdr:colOff>
                    <xdr:row>149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148</xdr:row>
                    <xdr:rowOff>190500</xdr:rowOff>
                  </from>
                  <to>
                    <xdr:col>3</xdr:col>
                    <xdr:colOff>53340</xdr:colOff>
                    <xdr:row>150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8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150</xdr:row>
                    <xdr:rowOff>190500</xdr:rowOff>
                  </from>
                  <to>
                    <xdr:col>3</xdr:col>
                    <xdr:colOff>53340</xdr:colOff>
                    <xdr:row>152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149</xdr:row>
                    <xdr:rowOff>190500</xdr:rowOff>
                  </from>
                  <to>
                    <xdr:col>3</xdr:col>
                    <xdr:colOff>53340</xdr:colOff>
                    <xdr:row>151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151</xdr:row>
                    <xdr:rowOff>190500</xdr:rowOff>
                  </from>
                  <to>
                    <xdr:col>3</xdr:col>
                    <xdr:colOff>53340</xdr:colOff>
                    <xdr:row>153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152</xdr:row>
                    <xdr:rowOff>190500</xdr:rowOff>
                  </from>
                  <to>
                    <xdr:col>3</xdr:col>
                    <xdr:colOff>53340</xdr:colOff>
                    <xdr:row>154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153</xdr:row>
                    <xdr:rowOff>190500</xdr:rowOff>
                  </from>
                  <to>
                    <xdr:col>3</xdr:col>
                    <xdr:colOff>53340</xdr:colOff>
                    <xdr:row>155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154</xdr:row>
                    <xdr:rowOff>190500</xdr:rowOff>
                  </from>
                  <to>
                    <xdr:col>3</xdr:col>
                    <xdr:colOff>53340</xdr:colOff>
                    <xdr:row>156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155</xdr:row>
                    <xdr:rowOff>190500</xdr:rowOff>
                  </from>
                  <to>
                    <xdr:col>3</xdr:col>
                    <xdr:colOff>53340</xdr:colOff>
                    <xdr:row>157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156</xdr:row>
                    <xdr:rowOff>190500</xdr:rowOff>
                  </from>
                  <to>
                    <xdr:col>3</xdr:col>
                    <xdr:colOff>53340</xdr:colOff>
                    <xdr:row>158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157</xdr:row>
                    <xdr:rowOff>190500</xdr:rowOff>
                  </from>
                  <to>
                    <xdr:col>3</xdr:col>
                    <xdr:colOff>53340</xdr:colOff>
                    <xdr:row>159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158</xdr:row>
                    <xdr:rowOff>190500</xdr:rowOff>
                  </from>
                  <to>
                    <xdr:col>3</xdr:col>
                    <xdr:colOff>53340</xdr:colOff>
                    <xdr:row>160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159</xdr:row>
                    <xdr:rowOff>190500</xdr:rowOff>
                  </from>
                  <to>
                    <xdr:col>3</xdr:col>
                    <xdr:colOff>53340</xdr:colOff>
                    <xdr:row>161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160</xdr:row>
                    <xdr:rowOff>190500</xdr:rowOff>
                  </from>
                  <to>
                    <xdr:col>3</xdr:col>
                    <xdr:colOff>53340</xdr:colOff>
                    <xdr:row>162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172</xdr:row>
                    <xdr:rowOff>266700</xdr:rowOff>
                  </from>
                  <to>
                    <xdr:col>3</xdr:col>
                    <xdr:colOff>53340</xdr:colOff>
                    <xdr:row>174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173</xdr:row>
                    <xdr:rowOff>205740</xdr:rowOff>
                  </from>
                  <to>
                    <xdr:col>3</xdr:col>
                    <xdr:colOff>53340</xdr:colOff>
                    <xdr:row>175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174</xdr:row>
                    <xdr:rowOff>190500</xdr:rowOff>
                  </from>
                  <to>
                    <xdr:col>3</xdr:col>
                    <xdr:colOff>53340</xdr:colOff>
                    <xdr:row>176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3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176</xdr:row>
                    <xdr:rowOff>190500</xdr:rowOff>
                  </from>
                  <to>
                    <xdr:col>3</xdr:col>
                    <xdr:colOff>53340</xdr:colOff>
                    <xdr:row>178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175</xdr:row>
                    <xdr:rowOff>182880</xdr:rowOff>
                  </from>
                  <to>
                    <xdr:col>3</xdr:col>
                    <xdr:colOff>53340</xdr:colOff>
                    <xdr:row>177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177</xdr:row>
                    <xdr:rowOff>190500</xdr:rowOff>
                  </from>
                  <to>
                    <xdr:col>3</xdr:col>
                    <xdr:colOff>53340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178</xdr:row>
                    <xdr:rowOff>190500</xdr:rowOff>
                  </from>
                  <to>
                    <xdr:col>3</xdr:col>
                    <xdr:colOff>53340</xdr:colOff>
                    <xdr:row>180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179</xdr:row>
                    <xdr:rowOff>190500</xdr:rowOff>
                  </from>
                  <to>
                    <xdr:col>3</xdr:col>
                    <xdr:colOff>53340</xdr:colOff>
                    <xdr:row>181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180</xdr:row>
                    <xdr:rowOff>190500</xdr:rowOff>
                  </from>
                  <to>
                    <xdr:col>3</xdr:col>
                    <xdr:colOff>53340</xdr:colOff>
                    <xdr:row>182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181</xdr:row>
                    <xdr:rowOff>190500</xdr:rowOff>
                  </from>
                  <to>
                    <xdr:col>3</xdr:col>
                    <xdr:colOff>53340</xdr:colOff>
                    <xdr:row>183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182</xdr:row>
                    <xdr:rowOff>190500</xdr:rowOff>
                  </from>
                  <to>
                    <xdr:col>3</xdr:col>
                    <xdr:colOff>53340</xdr:colOff>
                    <xdr:row>184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183</xdr:row>
                    <xdr:rowOff>190500</xdr:rowOff>
                  </from>
                  <to>
                    <xdr:col>3</xdr:col>
                    <xdr:colOff>53340</xdr:colOff>
                    <xdr:row>185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184</xdr:row>
                    <xdr:rowOff>190500</xdr:rowOff>
                  </from>
                  <to>
                    <xdr:col>3</xdr:col>
                    <xdr:colOff>53340</xdr:colOff>
                    <xdr:row>186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185</xdr:row>
                    <xdr:rowOff>190500</xdr:rowOff>
                  </from>
                  <to>
                    <xdr:col>3</xdr:col>
                    <xdr:colOff>53340</xdr:colOff>
                    <xdr:row>187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186</xdr:row>
                    <xdr:rowOff>190500</xdr:rowOff>
                  </from>
                  <to>
                    <xdr:col>3</xdr:col>
                    <xdr:colOff>53340</xdr:colOff>
                    <xdr:row>188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198</xdr:row>
                    <xdr:rowOff>266700</xdr:rowOff>
                  </from>
                  <to>
                    <xdr:col>3</xdr:col>
                    <xdr:colOff>53340</xdr:colOff>
                    <xdr:row>200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199</xdr:row>
                    <xdr:rowOff>190500</xdr:rowOff>
                  </from>
                  <to>
                    <xdr:col>3</xdr:col>
                    <xdr:colOff>53340</xdr:colOff>
                    <xdr:row>201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200</xdr:row>
                    <xdr:rowOff>190500</xdr:rowOff>
                  </from>
                  <to>
                    <xdr:col>3</xdr:col>
                    <xdr:colOff>53340</xdr:colOff>
                    <xdr:row>202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8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202</xdr:row>
                    <xdr:rowOff>190500</xdr:rowOff>
                  </from>
                  <to>
                    <xdr:col>3</xdr:col>
                    <xdr:colOff>53340</xdr:colOff>
                    <xdr:row>204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201</xdr:row>
                    <xdr:rowOff>190500</xdr:rowOff>
                  </from>
                  <to>
                    <xdr:col>3</xdr:col>
                    <xdr:colOff>53340</xdr:colOff>
                    <xdr:row>203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203</xdr:row>
                    <xdr:rowOff>190500</xdr:rowOff>
                  </from>
                  <to>
                    <xdr:col>3</xdr:col>
                    <xdr:colOff>53340</xdr:colOff>
                    <xdr:row>205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204</xdr:row>
                    <xdr:rowOff>190500</xdr:rowOff>
                  </from>
                  <to>
                    <xdr:col>3</xdr:col>
                    <xdr:colOff>53340</xdr:colOff>
                    <xdr:row>206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205</xdr:row>
                    <xdr:rowOff>190500</xdr:rowOff>
                  </from>
                  <to>
                    <xdr:col>3</xdr:col>
                    <xdr:colOff>53340</xdr:colOff>
                    <xdr:row>207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206</xdr:row>
                    <xdr:rowOff>190500</xdr:rowOff>
                  </from>
                  <to>
                    <xdr:col>3</xdr:col>
                    <xdr:colOff>53340</xdr:colOff>
                    <xdr:row>208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207</xdr:row>
                    <xdr:rowOff>190500</xdr:rowOff>
                  </from>
                  <to>
                    <xdr:col>3</xdr:col>
                    <xdr:colOff>53340</xdr:colOff>
                    <xdr:row>209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208</xdr:row>
                    <xdr:rowOff>190500</xdr:rowOff>
                  </from>
                  <to>
                    <xdr:col>3</xdr:col>
                    <xdr:colOff>53340</xdr:colOff>
                    <xdr:row>210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209</xdr:row>
                    <xdr:rowOff>190500</xdr:rowOff>
                  </from>
                  <to>
                    <xdr:col>3</xdr:col>
                    <xdr:colOff>53340</xdr:colOff>
                    <xdr:row>211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210</xdr:row>
                    <xdr:rowOff>190500</xdr:rowOff>
                  </from>
                  <to>
                    <xdr:col>3</xdr:col>
                    <xdr:colOff>53340</xdr:colOff>
                    <xdr:row>212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211</xdr:row>
                    <xdr:rowOff>190500</xdr:rowOff>
                  </from>
                  <to>
                    <xdr:col>3</xdr:col>
                    <xdr:colOff>53340</xdr:colOff>
                    <xdr:row>213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212</xdr:row>
                    <xdr:rowOff>190500</xdr:rowOff>
                  </from>
                  <to>
                    <xdr:col>3</xdr:col>
                    <xdr:colOff>53340</xdr:colOff>
                    <xdr:row>214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224</xdr:row>
                    <xdr:rowOff>266700</xdr:rowOff>
                  </from>
                  <to>
                    <xdr:col>3</xdr:col>
                    <xdr:colOff>53340</xdr:colOff>
                    <xdr:row>226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225</xdr:row>
                    <xdr:rowOff>190500</xdr:rowOff>
                  </from>
                  <to>
                    <xdr:col>3</xdr:col>
                    <xdr:colOff>53340</xdr:colOff>
                    <xdr:row>227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226</xdr:row>
                    <xdr:rowOff>190500</xdr:rowOff>
                  </from>
                  <to>
                    <xdr:col>3</xdr:col>
                    <xdr:colOff>53340</xdr:colOff>
                    <xdr:row>228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3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228</xdr:row>
                    <xdr:rowOff>190500</xdr:rowOff>
                  </from>
                  <to>
                    <xdr:col>3</xdr:col>
                    <xdr:colOff>53340</xdr:colOff>
                    <xdr:row>230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227</xdr:row>
                    <xdr:rowOff>190500</xdr:rowOff>
                  </from>
                  <to>
                    <xdr:col>3</xdr:col>
                    <xdr:colOff>53340</xdr:colOff>
                    <xdr:row>229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229</xdr:row>
                    <xdr:rowOff>190500</xdr:rowOff>
                  </from>
                  <to>
                    <xdr:col>3</xdr:col>
                    <xdr:colOff>53340</xdr:colOff>
                    <xdr:row>231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230</xdr:row>
                    <xdr:rowOff>190500</xdr:rowOff>
                  </from>
                  <to>
                    <xdr:col>3</xdr:col>
                    <xdr:colOff>53340</xdr:colOff>
                    <xdr:row>232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231</xdr:row>
                    <xdr:rowOff>190500</xdr:rowOff>
                  </from>
                  <to>
                    <xdr:col>3</xdr:col>
                    <xdr:colOff>53340</xdr:colOff>
                    <xdr:row>233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232</xdr:row>
                    <xdr:rowOff>190500</xdr:rowOff>
                  </from>
                  <to>
                    <xdr:col>3</xdr:col>
                    <xdr:colOff>53340</xdr:colOff>
                    <xdr:row>234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233</xdr:row>
                    <xdr:rowOff>190500</xdr:rowOff>
                  </from>
                  <to>
                    <xdr:col>3</xdr:col>
                    <xdr:colOff>53340</xdr:colOff>
                    <xdr:row>235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234</xdr:row>
                    <xdr:rowOff>190500</xdr:rowOff>
                  </from>
                  <to>
                    <xdr:col>3</xdr:col>
                    <xdr:colOff>53340</xdr:colOff>
                    <xdr:row>236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235</xdr:row>
                    <xdr:rowOff>190500</xdr:rowOff>
                  </from>
                  <to>
                    <xdr:col>3</xdr:col>
                    <xdr:colOff>53340</xdr:colOff>
                    <xdr:row>237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236</xdr:row>
                    <xdr:rowOff>190500</xdr:rowOff>
                  </from>
                  <to>
                    <xdr:col>3</xdr:col>
                    <xdr:colOff>53340</xdr:colOff>
                    <xdr:row>238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237</xdr:row>
                    <xdr:rowOff>190500</xdr:rowOff>
                  </from>
                  <to>
                    <xdr:col>3</xdr:col>
                    <xdr:colOff>53340</xdr:colOff>
                    <xdr:row>239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238</xdr:row>
                    <xdr:rowOff>190500</xdr:rowOff>
                  </from>
                  <to>
                    <xdr:col>3</xdr:col>
                    <xdr:colOff>53340</xdr:colOff>
                    <xdr:row>240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5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250</xdr:row>
                    <xdr:rowOff>266700</xdr:rowOff>
                  </from>
                  <to>
                    <xdr:col>3</xdr:col>
                    <xdr:colOff>53340</xdr:colOff>
                    <xdr:row>252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6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251</xdr:row>
                    <xdr:rowOff>190500</xdr:rowOff>
                  </from>
                  <to>
                    <xdr:col>3</xdr:col>
                    <xdr:colOff>53340</xdr:colOff>
                    <xdr:row>253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27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252</xdr:row>
                    <xdr:rowOff>190500</xdr:rowOff>
                  </from>
                  <to>
                    <xdr:col>3</xdr:col>
                    <xdr:colOff>53340</xdr:colOff>
                    <xdr:row>254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28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254</xdr:row>
                    <xdr:rowOff>190500</xdr:rowOff>
                  </from>
                  <to>
                    <xdr:col>3</xdr:col>
                    <xdr:colOff>53340</xdr:colOff>
                    <xdr:row>256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29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253</xdr:row>
                    <xdr:rowOff>190500</xdr:rowOff>
                  </from>
                  <to>
                    <xdr:col>3</xdr:col>
                    <xdr:colOff>53340</xdr:colOff>
                    <xdr:row>255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0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255</xdr:row>
                    <xdr:rowOff>190500</xdr:rowOff>
                  </from>
                  <to>
                    <xdr:col>3</xdr:col>
                    <xdr:colOff>53340</xdr:colOff>
                    <xdr:row>257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1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256</xdr:row>
                    <xdr:rowOff>190500</xdr:rowOff>
                  </from>
                  <to>
                    <xdr:col>3</xdr:col>
                    <xdr:colOff>53340</xdr:colOff>
                    <xdr:row>258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2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257</xdr:row>
                    <xdr:rowOff>190500</xdr:rowOff>
                  </from>
                  <to>
                    <xdr:col>3</xdr:col>
                    <xdr:colOff>53340</xdr:colOff>
                    <xdr:row>259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33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258</xdr:row>
                    <xdr:rowOff>190500</xdr:rowOff>
                  </from>
                  <to>
                    <xdr:col>3</xdr:col>
                    <xdr:colOff>53340</xdr:colOff>
                    <xdr:row>260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4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259</xdr:row>
                    <xdr:rowOff>190500</xdr:rowOff>
                  </from>
                  <to>
                    <xdr:col>3</xdr:col>
                    <xdr:colOff>53340</xdr:colOff>
                    <xdr:row>261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5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260</xdr:row>
                    <xdr:rowOff>190500</xdr:rowOff>
                  </from>
                  <to>
                    <xdr:col>3</xdr:col>
                    <xdr:colOff>53340</xdr:colOff>
                    <xdr:row>262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6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261</xdr:row>
                    <xdr:rowOff>190500</xdr:rowOff>
                  </from>
                  <to>
                    <xdr:col>3</xdr:col>
                    <xdr:colOff>53340</xdr:colOff>
                    <xdr:row>263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37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262</xdr:row>
                    <xdr:rowOff>190500</xdr:rowOff>
                  </from>
                  <to>
                    <xdr:col>3</xdr:col>
                    <xdr:colOff>53340</xdr:colOff>
                    <xdr:row>264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8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263</xdr:row>
                    <xdr:rowOff>190500</xdr:rowOff>
                  </from>
                  <to>
                    <xdr:col>3</xdr:col>
                    <xdr:colOff>53340</xdr:colOff>
                    <xdr:row>265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39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264</xdr:row>
                    <xdr:rowOff>190500</xdr:rowOff>
                  </from>
                  <to>
                    <xdr:col>3</xdr:col>
                    <xdr:colOff>53340</xdr:colOff>
                    <xdr:row>266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0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276</xdr:row>
                    <xdr:rowOff>266700</xdr:rowOff>
                  </from>
                  <to>
                    <xdr:col>3</xdr:col>
                    <xdr:colOff>53340</xdr:colOff>
                    <xdr:row>278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1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277</xdr:row>
                    <xdr:rowOff>190500</xdr:rowOff>
                  </from>
                  <to>
                    <xdr:col>3</xdr:col>
                    <xdr:colOff>53340</xdr:colOff>
                    <xdr:row>279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42" name="Check Box 2">
              <controlPr defaultSize="0" autoFill="0" autoLine="0" autoPict="0">
                <anchor moveWithCells="1">
                  <from>
                    <xdr:col>2</xdr:col>
                    <xdr:colOff>30480</xdr:colOff>
                    <xdr:row>278</xdr:row>
                    <xdr:rowOff>190500</xdr:rowOff>
                  </from>
                  <to>
                    <xdr:col>3</xdr:col>
                    <xdr:colOff>53340</xdr:colOff>
                    <xdr:row>280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3" name="Check Box 96">
              <controlPr defaultSize="0" autoFill="0" autoLine="0" autoPict="0">
                <anchor moveWithCells="1">
                  <from>
                    <xdr:col>2</xdr:col>
                    <xdr:colOff>30480</xdr:colOff>
                    <xdr:row>280</xdr:row>
                    <xdr:rowOff>190500</xdr:rowOff>
                  </from>
                  <to>
                    <xdr:col>3</xdr:col>
                    <xdr:colOff>53340</xdr:colOff>
                    <xdr:row>282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4" name="Check Box 12">
              <controlPr defaultSize="0" autoFill="0" autoLine="0" autoPict="0">
                <anchor moveWithCells="1">
                  <from>
                    <xdr:col>2</xdr:col>
                    <xdr:colOff>30480</xdr:colOff>
                    <xdr:row>279</xdr:row>
                    <xdr:rowOff>190500</xdr:rowOff>
                  </from>
                  <to>
                    <xdr:col>3</xdr:col>
                    <xdr:colOff>53340</xdr:colOff>
                    <xdr:row>281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5" name="Check Box 13">
              <controlPr defaultSize="0" autoFill="0" autoLine="0" autoPict="0">
                <anchor moveWithCells="1">
                  <from>
                    <xdr:col>2</xdr:col>
                    <xdr:colOff>30480</xdr:colOff>
                    <xdr:row>281</xdr:row>
                    <xdr:rowOff>190500</xdr:rowOff>
                  </from>
                  <to>
                    <xdr:col>3</xdr:col>
                    <xdr:colOff>53340</xdr:colOff>
                    <xdr:row>283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6" name="Check Box 14">
              <controlPr defaultSize="0" autoFill="0" autoLine="0" autoPict="0">
                <anchor moveWithCells="1">
                  <from>
                    <xdr:col>2</xdr:col>
                    <xdr:colOff>30480</xdr:colOff>
                    <xdr:row>282</xdr:row>
                    <xdr:rowOff>190500</xdr:rowOff>
                  </from>
                  <to>
                    <xdr:col>3</xdr:col>
                    <xdr:colOff>53340</xdr:colOff>
                    <xdr:row>284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7" name="Check Box 15">
              <controlPr defaultSize="0" autoFill="0" autoLine="0" autoPict="0">
                <anchor moveWithCells="1">
                  <from>
                    <xdr:col>2</xdr:col>
                    <xdr:colOff>30480</xdr:colOff>
                    <xdr:row>283</xdr:row>
                    <xdr:rowOff>190500</xdr:rowOff>
                  </from>
                  <to>
                    <xdr:col>3</xdr:col>
                    <xdr:colOff>53340</xdr:colOff>
                    <xdr:row>285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8" name="Check Box 16">
              <controlPr defaultSize="0" autoFill="0" autoLine="0" autoPict="0">
                <anchor moveWithCells="1">
                  <from>
                    <xdr:col>2</xdr:col>
                    <xdr:colOff>30480</xdr:colOff>
                    <xdr:row>284</xdr:row>
                    <xdr:rowOff>190500</xdr:rowOff>
                  </from>
                  <to>
                    <xdr:col>3</xdr:col>
                    <xdr:colOff>53340</xdr:colOff>
                    <xdr:row>286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9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285</xdr:row>
                    <xdr:rowOff>190500</xdr:rowOff>
                  </from>
                  <to>
                    <xdr:col>3</xdr:col>
                    <xdr:colOff>53340</xdr:colOff>
                    <xdr:row>287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286</xdr:row>
                    <xdr:rowOff>190500</xdr:rowOff>
                  </from>
                  <to>
                    <xdr:col>3</xdr:col>
                    <xdr:colOff>53340</xdr:colOff>
                    <xdr:row>288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1" name="Check Box 19">
              <controlPr defaultSize="0" autoFill="0" autoLine="0" autoPict="0">
                <anchor moveWithCells="1">
                  <from>
                    <xdr:col>2</xdr:col>
                    <xdr:colOff>30480</xdr:colOff>
                    <xdr:row>287</xdr:row>
                    <xdr:rowOff>190500</xdr:rowOff>
                  </from>
                  <to>
                    <xdr:col>3</xdr:col>
                    <xdr:colOff>53340</xdr:colOff>
                    <xdr:row>289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2" name="Check Box 20">
              <controlPr defaultSize="0" autoFill="0" autoLine="0" autoPict="0">
                <anchor moveWithCells="1">
                  <from>
                    <xdr:col>2</xdr:col>
                    <xdr:colOff>30480</xdr:colOff>
                    <xdr:row>288</xdr:row>
                    <xdr:rowOff>190500</xdr:rowOff>
                  </from>
                  <to>
                    <xdr:col>3</xdr:col>
                    <xdr:colOff>53340</xdr:colOff>
                    <xdr:row>290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3" name="Check Box 21">
              <controlPr defaultSize="0" autoFill="0" autoLine="0" autoPict="0">
                <anchor moveWithCells="1">
                  <from>
                    <xdr:col>2</xdr:col>
                    <xdr:colOff>30480</xdr:colOff>
                    <xdr:row>289</xdr:row>
                    <xdr:rowOff>190500</xdr:rowOff>
                  </from>
                  <to>
                    <xdr:col>3</xdr:col>
                    <xdr:colOff>53340</xdr:colOff>
                    <xdr:row>291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4" name="Check Box 22">
              <controlPr defaultSize="0" autoFill="0" autoLine="0" autoPict="0">
                <anchor moveWithCells="1">
                  <from>
                    <xdr:col>2</xdr:col>
                    <xdr:colOff>30480</xdr:colOff>
                    <xdr:row>290</xdr:row>
                    <xdr:rowOff>190500</xdr:rowOff>
                  </from>
                  <to>
                    <xdr:col>3</xdr:col>
                    <xdr:colOff>53340</xdr:colOff>
                    <xdr:row>292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5" name="Option Button 241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22860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56" name="Option Button 242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3</xdr:col>
                    <xdr:colOff>22860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57" name="Group Box 243">
              <controlPr defaultSize="0" autoFill="0" autoPict="0">
                <anchor moveWithCells="1">
                  <from>
                    <xdr:col>1</xdr:col>
                    <xdr:colOff>1790700</xdr:colOff>
                    <xdr:row>40</xdr:row>
                    <xdr:rowOff>152400</xdr:rowOff>
                  </from>
                  <to>
                    <xdr:col>3</xdr:col>
                    <xdr:colOff>144780</xdr:colOff>
                    <xdr:row>43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8" name="Option Button 244">
              <controlPr defaultSize="0" autoFill="0" autoLine="0" autoPict="0">
                <anchor moveWithCells="1">
                  <from>
                    <xdr:col>2</xdr:col>
                    <xdr:colOff>38100</xdr:colOff>
                    <xdr:row>67</xdr:row>
                    <xdr:rowOff>38100</xdr:rowOff>
                  </from>
                  <to>
                    <xdr:col>3</xdr:col>
                    <xdr:colOff>60960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9" name="Option Button 245">
              <controlPr defaultSize="0" autoFill="0" autoLine="0" autoPict="0">
                <anchor moveWithCells="1">
                  <from>
                    <xdr:col>2</xdr:col>
                    <xdr:colOff>38100</xdr:colOff>
                    <xdr:row>68</xdr:row>
                    <xdr:rowOff>38100</xdr:rowOff>
                  </from>
                  <to>
                    <xdr:col>3</xdr:col>
                    <xdr:colOff>60960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0" name="Group Box 246">
              <controlPr defaultSize="0" autoFill="0" autoPict="0">
                <anchor moveWithCells="1">
                  <from>
                    <xdr:col>1</xdr:col>
                    <xdr:colOff>1752600</xdr:colOff>
                    <xdr:row>66</xdr:row>
                    <xdr:rowOff>129540</xdr:rowOff>
                  </from>
                  <to>
                    <xdr:col>3</xdr:col>
                    <xdr:colOff>175260</xdr:colOff>
                    <xdr:row>69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61" name="Option Button 247">
              <controlPr defaultSize="0" autoFill="0" autoLine="0" autoPict="0">
                <anchor moveWithCells="1">
                  <from>
                    <xdr:col>2</xdr:col>
                    <xdr:colOff>60960</xdr:colOff>
                    <xdr:row>93</xdr:row>
                    <xdr:rowOff>15240</xdr:rowOff>
                  </from>
                  <to>
                    <xdr:col>3</xdr:col>
                    <xdr:colOff>76200</xdr:colOff>
                    <xdr:row>94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2" name="Option Button 248">
              <controlPr defaultSize="0" autoFill="0" autoLine="0" autoPict="0">
                <anchor moveWithCells="1">
                  <from>
                    <xdr:col>2</xdr:col>
                    <xdr:colOff>60960</xdr:colOff>
                    <xdr:row>94</xdr:row>
                    <xdr:rowOff>15240</xdr:rowOff>
                  </from>
                  <to>
                    <xdr:col>3</xdr:col>
                    <xdr:colOff>76200</xdr:colOff>
                    <xdr:row>95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3" name="Group Box 249">
              <controlPr defaultSize="0" autoFill="0" autoPict="0">
                <anchor moveWithCells="1">
                  <from>
                    <xdr:col>1</xdr:col>
                    <xdr:colOff>1775460</xdr:colOff>
                    <xdr:row>92</xdr:row>
                    <xdr:rowOff>99060</xdr:rowOff>
                  </from>
                  <to>
                    <xdr:col>3</xdr:col>
                    <xdr:colOff>243840</xdr:colOff>
                    <xdr:row>95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64" name="Option Button 250">
              <controlPr defaultSize="0" autoFill="0" autoLine="0" autoPict="0">
                <anchor moveWithCells="1">
                  <from>
                    <xdr:col>2</xdr:col>
                    <xdr:colOff>30480</xdr:colOff>
                    <xdr:row>119</xdr:row>
                    <xdr:rowOff>0</xdr:rowOff>
                  </from>
                  <to>
                    <xdr:col>3</xdr:col>
                    <xdr:colOff>53340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5" name="Option Button 251">
              <controlPr defaultSize="0" autoFill="0" autoLine="0" autoPict="0">
                <anchor moveWithCells="1">
                  <from>
                    <xdr:col>2</xdr:col>
                    <xdr:colOff>30480</xdr:colOff>
                    <xdr:row>120</xdr:row>
                    <xdr:rowOff>0</xdr:rowOff>
                  </from>
                  <to>
                    <xdr:col>3</xdr:col>
                    <xdr:colOff>53340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66" name="Group Box 252">
              <controlPr defaultSize="0" autoFill="0" autoPict="0">
                <anchor moveWithCells="1">
                  <from>
                    <xdr:col>1</xdr:col>
                    <xdr:colOff>1661160</xdr:colOff>
                    <xdr:row>118</xdr:row>
                    <xdr:rowOff>76200</xdr:rowOff>
                  </from>
                  <to>
                    <xdr:col>3</xdr:col>
                    <xdr:colOff>403860</xdr:colOff>
                    <xdr:row>121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7" name="Option Button 253">
              <controlPr defaultSize="0" autoFill="0" autoLine="0" autoPict="0">
                <anchor moveWithCells="1">
                  <from>
                    <xdr:col>2</xdr:col>
                    <xdr:colOff>30480</xdr:colOff>
                    <xdr:row>145</xdr:row>
                    <xdr:rowOff>15240</xdr:rowOff>
                  </from>
                  <to>
                    <xdr:col>3</xdr:col>
                    <xdr:colOff>53340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68" name="Option Button 254">
              <controlPr defaultSize="0" autoFill="0" autoLine="0" autoPict="0">
                <anchor moveWithCells="1">
                  <from>
                    <xdr:col>2</xdr:col>
                    <xdr:colOff>30480</xdr:colOff>
                    <xdr:row>146</xdr:row>
                    <xdr:rowOff>15240</xdr:rowOff>
                  </from>
                  <to>
                    <xdr:col>3</xdr:col>
                    <xdr:colOff>53340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69" name="Group Box 255">
              <controlPr defaultSize="0" autoFill="0" autoPict="0">
                <anchor moveWithCells="1">
                  <from>
                    <xdr:col>1</xdr:col>
                    <xdr:colOff>1668780</xdr:colOff>
                    <xdr:row>144</xdr:row>
                    <xdr:rowOff>22860</xdr:rowOff>
                  </from>
                  <to>
                    <xdr:col>3</xdr:col>
                    <xdr:colOff>251460</xdr:colOff>
                    <xdr:row>147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0" name="Option Button 256">
              <controlPr defaultSize="0" autoFill="0" autoLine="0" autoPict="0">
                <anchor moveWithCells="1">
                  <from>
                    <xdr:col>2</xdr:col>
                    <xdr:colOff>22860</xdr:colOff>
                    <xdr:row>171</xdr:row>
                    <xdr:rowOff>0</xdr:rowOff>
                  </from>
                  <to>
                    <xdr:col>3</xdr:col>
                    <xdr:colOff>38100</xdr:colOff>
                    <xdr:row>172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1" name="Option Button 257">
              <controlPr defaultSize="0" autoFill="0" autoLine="0" autoPict="0">
                <anchor moveWithCells="1">
                  <from>
                    <xdr:col>2</xdr:col>
                    <xdr:colOff>22860</xdr:colOff>
                    <xdr:row>172</xdr:row>
                    <xdr:rowOff>0</xdr:rowOff>
                  </from>
                  <to>
                    <xdr:col>3</xdr:col>
                    <xdr:colOff>38100</xdr:colOff>
                    <xdr:row>173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2" name="Group Box 258">
              <controlPr defaultSize="0" autoFill="0" autoPict="0">
                <anchor moveWithCells="1">
                  <from>
                    <xdr:col>1</xdr:col>
                    <xdr:colOff>1775460</xdr:colOff>
                    <xdr:row>170</xdr:row>
                    <xdr:rowOff>152400</xdr:rowOff>
                  </from>
                  <to>
                    <xdr:col>3</xdr:col>
                    <xdr:colOff>228600</xdr:colOff>
                    <xdr:row>173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3" name="Option Button 259">
              <controlPr defaultSize="0" autoFill="0" autoLine="0" autoPict="0">
                <anchor moveWithCells="1">
                  <from>
                    <xdr:col>2</xdr:col>
                    <xdr:colOff>38100</xdr:colOff>
                    <xdr:row>197</xdr:row>
                    <xdr:rowOff>0</xdr:rowOff>
                  </from>
                  <to>
                    <xdr:col>3</xdr:col>
                    <xdr:colOff>60960</xdr:colOff>
                    <xdr:row>197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74" name="Option Button 260">
              <controlPr defaultSize="0" autoFill="0" autoLine="0" autoPict="0">
                <anchor moveWithCells="1">
                  <from>
                    <xdr:col>2</xdr:col>
                    <xdr:colOff>38100</xdr:colOff>
                    <xdr:row>198</xdr:row>
                    <xdr:rowOff>0</xdr:rowOff>
                  </from>
                  <to>
                    <xdr:col>3</xdr:col>
                    <xdr:colOff>60960</xdr:colOff>
                    <xdr:row>198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75" name="Group Box 261">
              <controlPr defaultSize="0" autoFill="0" autoPict="0">
                <anchor moveWithCells="1">
                  <from>
                    <xdr:col>1</xdr:col>
                    <xdr:colOff>1729740</xdr:colOff>
                    <xdr:row>196</xdr:row>
                    <xdr:rowOff>152400</xdr:rowOff>
                  </from>
                  <to>
                    <xdr:col>3</xdr:col>
                    <xdr:colOff>251460</xdr:colOff>
                    <xdr:row>199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6" name="Option Button 262">
              <controlPr defaultSize="0" autoFill="0" autoLine="0" autoPict="0">
                <anchor moveWithCells="1">
                  <from>
                    <xdr:col>2</xdr:col>
                    <xdr:colOff>30480</xdr:colOff>
                    <xdr:row>223</xdr:row>
                    <xdr:rowOff>22860</xdr:rowOff>
                  </from>
                  <to>
                    <xdr:col>3</xdr:col>
                    <xdr:colOff>53340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7" name="Option Button 263">
              <controlPr defaultSize="0" autoFill="0" autoLine="0" autoPict="0">
                <anchor moveWithCells="1">
                  <from>
                    <xdr:col>2</xdr:col>
                    <xdr:colOff>30480</xdr:colOff>
                    <xdr:row>224</xdr:row>
                    <xdr:rowOff>22860</xdr:rowOff>
                  </from>
                  <to>
                    <xdr:col>3</xdr:col>
                    <xdr:colOff>53340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8" name="Group Box 264">
              <controlPr defaultSize="0" autoFill="0" autoPict="0">
                <anchor moveWithCells="1">
                  <from>
                    <xdr:col>1</xdr:col>
                    <xdr:colOff>1737360</xdr:colOff>
                    <xdr:row>222</xdr:row>
                    <xdr:rowOff>167640</xdr:rowOff>
                  </from>
                  <to>
                    <xdr:col>3</xdr:col>
                    <xdr:colOff>228600</xdr:colOff>
                    <xdr:row>225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79" name="Option Button 265">
              <controlPr defaultSize="0" autoFill="0" autoLine="0" autoPict="0">
                <anchor moveWithCells="1">
                  <from>
                    <xdr:col>2</xdr:col>
                    <xdr:colOff>38100</xdr:colOff>
                    <xdr:row>249</xdr:row>
                    <xdr:rowOff>30480</xdr:rowOff>
                  </from>
                  <to>
                    <xdr:col>3</xdr:col>
                    <xdr:colOff>60960</xdr:colOff>
                    <xdr:row>249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80" name="Option Button 266">
              <controlPr defaultSize="0" autoFill="0" autoLine="0" autoPict="0">
                <anchor moveWithCells="1">
                  <from>
                    <xdr:col>2</xdr:col>
                    <xdr:colOff>38100</xdr:colOff>
                    <xdr:row>250</xdr:row>
                    <xdr:rowOff>30480</xdr:rowOff>
                  </from>
                  <to>
                    <xdr:col>3</xdr:col>
                    <xdr:colOff>60960</xdr:colOff>
                    <xdr:row>250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81" name="Group Box 267">
              <controlPr defaultSize="0" autoFill="0" autoPict="0">
                <anchor moveWithCells="1">
                  <from>
                    <xdr:col>1</xdr:col>
                    <xdr:colOff>1783080</xdr:colOff>
                    <xdr:row>248</xdr:row>
                    <xdr:rowOff>137160</xdr:rowOff>
                  </from>
                  <to>
                    <xdr:col>3</xdr:col>
                    <xdr:colOff>213360</xdr:colOff>
                    <xdr:row>251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82" name="Option Button 268">
              <controlPr defaultSize="0" autoFill="0" autoLine="0" autoPict="0">
                <anchor moveWithCells="1">
                  <from>
                    <xdr:col>2</xdr:col>
                    <xdr:colOff>30480</xdr:colOff>
                    <xdr:row>275</xdr:row>
                    <xdr:rowOff>0</xdr:rowOff>
                  </from>
                  <to>
                    <xdr:col>3</xdr:col>
                    <xdr:colOff>53340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3" name="Option Button 269">
              <controlPr defaultSize="0" autoFill="0" autoLine="0" autoPict="0">
                <anchor moveWithCells="1">
                  <from>
                    <xdr:col>2</xdr:col>
                    <xdr:colOff>30480</xdr:colOff>
                    <xdr:row>276</xdr:row>
                    <xdr:rowOff>0</xdr:rowOff>
                  </from>
                  <to>
                    <xdr:col>3</xdr:col>
                    <xdr:colOff>53340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4" name="Group Box 270">
              <controlPr defaultSize="0" autoFill="0" autoPict="0">
                <anchor moveWithCells="1">
                  <from>
                    <xdr:col>1</xdr:col>
                    <xdr:colOff>1783080</xdr:colOff>
                    <xdr:row>274</xdr:row>
                    <xdr:rowOff>175260</xdr:rowOff>
                  </from>
                  <to>
                    <xdr:col>3</xdr:col>
                    <xdr:colOff>106680</xdr:colOff>
                    <xdr:row>277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85" name="Group Box 414">
              <controlPr defaultSize="0" autoFill="0" autoPict="0">
                <anchor moveWithCells="1">
                  <from>
                    <xdr:col>1</xdr:col>
                    <xdr:colOff>1790700</xdr:colOff>
                    <xdr:row>31</xdr:row>
                    <xdr:rowOff>152400</xdr:rowOff>
                  </from>
                  <to>
                    <xdr:col>3</xdr:col>
                    <xdr:colOff>144780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86" name="Group Box 417">
              <controlPr defaultSize="0" autoFill="0" autoPict="0">
                <anchor moveWithCells="1">
                  <from>
                    <xdr:col>1</xdr:col>
                    <xdr:colOff>1790700</xdr:colOff>
                    <xdr:row>31</xdr:row>
                    <xdr:rowOff>152400</xdr:rowOff>
                  </from>
                  <to>
                    <xdr:col>3</xdr:col>
                    <xdr:colOff>144780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87" name="チェック 10">
              <controlPr defaultSize="0" autoFill="0" autoLine="0" autoPict="0">
                <anchor moveWithCells="1">
                  <from>
                    <xdr:col>2</xdr:col>
                    <xdr:colOff>30480</xdr:colOff>
                    <xdr:row>57</xdr:row>
                    <xdr:rowOff>190500</xdr:rowOff>
                  </from>
                  <to>
                    <xdr:col>3</xdr:col>
                    <xdr:colOff>53340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88" name="Check Box 17">
              <controlPr defaultSize="0" autoFill="0" autoLine="0" autoPict="0">
                <anchor moveWithCells="1">
                  <from>
                    <xdr:col>2</xdr:col>
                    <xdr:colOff>30480</xdr:colOff>
                    <xdr:row>58</xdr:row>
                    <xdr:rowOff>190500</xdr:rowOff>
                  </from>
                  <to>
                    <xdr:col>3</xdr:col>
                    <xdr:colOff>53340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89" name="Check Box 421">
              <controlPr defaultSize="0" autoFill="0" autoLine="0" autoPict="0">
                <anchor moveWithCells="1">
                  <from>
                    <xdr:col>2</xdr:col>
                    <xdr:colOff>30480</xdr:colOff>
                    <xdr:row>83</xdr:row>
                    <xdr:rowOff>190500</xdr:rowOff>
                  </from>
                  <to>
                    <xdr:col>3</xdr:col>
                    <xdr:colOff>53340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90" name="Check Box 422">
              <controlPr defaultSize="0" autoFill="0" autoLine="0" autoPict="0">
                <anchor moveWithCells="1">
                  <from>
                    <xdr:col>2</xdr:col>
                    <xdr:colOff>30480</xdr:colOff>
                    <xdr:row>84</xdr:row>
                    <xdr:rowOff>190500</xdr:rowOff>
                  </from>
                  <to>
                    <xdr:col>3</xdr:col>
                    <xdr:colOff>53340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91" name="Check Box 424">
              <controlPr defaultSize="0" autoFill="0" autoLine="0" autoPict="0">
                <anchor moveWithCells="1">
                  <from>
                    <xdr:col>2</xdr:col>
                    <xdr:colOff>30480</xdr:colOff>
                    <xdr:row>109</xdr:row>
                    <xdr:rowOff>190500</xdr:rowOff>
                  </from>
                  <to>
                    <xdr:col>3</xdr:col>
                    <xdr:colOff>53340</xdr:colOff>
                    <xdr:row>111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92" name="Check Box 425">
              <controlPr defaultSize="0" autoFill="0" autoLine="0" autoPict="0">
                <anchor moveWithCells="1">
                  <from>
                    <xdr:col>2</xdr:col>
                    <xdr:colOff>30480</xdr:colOff>
                    <xdr:row>110</xdr:row>
                    <xdr:rowOff>190500</xdr:rowOff>
                  </from>
                  <to>
                    <xdr:col>3</xdr:col>
                    <xdr:colOff>53340</xdr:colOff>
                    <xdr:row>112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93" name="Check Box 430">
              <controlPr defaultSize="0" autoFill="0" autoLine="0" autoPict="0">
                <anchor moveWithCells="1">
                  <from>
                    <xdr:col>2</xdr:col>
                    <xdr:colOff>30480</xdr:colOff>
                    <xdr:row>135</xdr:row>
                    <xdr:rowOff>190500</xdr:rowOff>
                  </from>
                  <to>
                    <xdr:col>3</xdr:col>
                    <xdr:colOff>53340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94" name="Check Box 431">
              <controlPr defaultSize="0" autoFill="0" autoLine="0" autoPict="0">
                <anchor moveWithCells="1">
                  <from>
                    <xdr:col>2</xdr:col>
                    <xdr:colOff>30480</xdr:colOff>
                    <xdr:row>136</xdr:row>
                    <xdr:rowOff>190500</xdr:rowOff>
                  </from>
                  <to>
                    <xdr:col>3</xdr:col>
                    <xdr:colOff>53340</xdr:colOff>
                    <xdr:row>138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95" name="Check Box 433">
              <controlPr defaultSize="0" autoFill="0" autoLine="0" autoPict="0">
                <anchor moveWithCells="1">
                  <from>
                    <xdr:col>2</xdr:col>
                    <xdr:colOff>30480</xdr:colOff>
                    <xdr:row>161</xdr:row>
                    <xdr:rowOff>190500</xdr:rowOff>
                  </from>
                  <to>
                    <xdr:col>3</xdr:col>
                    <xdr:colOff>53340</xdr:colOff>
                    <xdr:row>163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96" name="Check Box 434">
              <controlPr defaultSize="0" autoFill="0" autoLine="0" autoPict="0">
                <anchor moveWithCells="1">
                  <from>
                    <xdr:col>2</xdr:col>
                    <xdr:colOff>30480</xdr:colOff>
                    <xdr:row>162</xdr:row>
                    <xdr:rowOff>190500</xdr:rowOff>
                  </from>
                  <to>
                    <xdr:col>3</xdr:col>
                    <xdr:colOff>53340</xdr:colOff>
                    <xdr:row>164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97" name="Check Box 439">
              <controlPr defaultSize="0" autoFill="0" autoLine="0" autoPict="0">
                <anchor moveWithCells="1">
                  <from>
                    <xdr:col>2</xdr:col>
                    <xdr:colOff>30480</xdr:colOff>
                    <xdr:row>187</xdr:row>
                    <xdr:rowOff>190500</xdr:rowOff>
                  </from>
                  <to>
                    <xdr:col>3</xdr:col>
                    <xdr:colOff>53340</xdr:colOff>
                    <xdr:row>189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198" name="Check Box 440">
              <controlPr defaultSize="0" autoFill="0" autoLine="0" autoPict="0">
                <anchor moveWithCells="1">
                  <from>
                    <xdr:col>2</xdr:col>
                    <xdr:colOff>30480</xdr:colOff>
                    <xdr:row>188</xdr:row>
                    <xdr:rowOff>190500</xdr:rowOff>
                  </from>
                  <to>
                    <xdr:col>3</xdr:col>
                    <xdr:colOff>53340</xdr:colOff>
                    <xdr:row>190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99" name="Check Box 442">
              <controlPr defaultSize="0" autoFill="0" autoLine="0" autoPict="0">
                <anchor moveWithCells="1">
                  <from>
                    <xdr:col>2</xdr:col>
                    <xdr:colOff>30480</xdr:colOff>
                    <xdr:row>213</xdr:row>
                    <xdr:rowOff>190500</xdr:rowOff>
                  </from>
                  <to>
                    <xdr:col>3</xdr:col>
                    <xdr:colOff>53340</xdr:colOff>
                    <xdr:row>215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00" name="Check Box 443">
              <controlPr defaultSize="0" autoFill="0" autoLine="0" autoPict="0">
                <anchor moveWithCells="1">
                  <from>
                    <xdr:col>2</xdr:col>
                    <xdr:colOff>30480</xdr:colOff>
                    <xdr:row>214</xdr:row>
                    <xdr:rowOff>190500</xdr:rowOff>
                  </from>
                  <to>
                    <xdr:col>3</xdr:col>
                    <xdr:colOff>53340</xdr:colOff>
                    <xdr:row>216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01" name="Check Box 445">
              <controlPr defaultSize="0" autoFill="0" autoLine="0" autoPict="0">
                <anchor moveWithCells="1">
                  <from>
                    <xdr:col>2</xdr:col>
                    <xdr:colOff>30480</xdr:colOff>
                    <xdr:row>239</xdr:row>
                    <xdr:rowOff>190500</xdr:rowOff>
                  </from>
                  <to>
                    <xdr:col>3</xdr:col>
                    <xdr:colOff>53340</xdr:colOff>
                    <xdr:row>241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02" name="Check Box 446">
              <controlPr defaultSize="0" autoFill="0" autoLine="0" autoPict="0">
                <anchor moveWithCells="1">
                  <from>
                    <xdr:col>2</xdr:col>
                    <xdr:colOff>30480</xdr:colOff>
                    <xdr:row>240</xdr:row>
                    <xdr:rowOff>190500</xdr:rowOff>
                  </from>
                  <to>
                    <xdr:col>3</xdr:col>
                    <xdr:colOff>53340</xdr:colOff>
                    <xdr:row>242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03" name="Check Box 448">
              <controlPr defaultSize="0" autoFill="0" autoLine="0" autoPict="0">
                <anchor moveWithCells="1">
                  <from>
                    <xdr:col>2</xdr:col>
                    <xdr:colOff>30480</xdr:colOff>
                    <xdr:row>265</xdr:row>
                    <xdr:rowOff>190500</xdr:rowOff>
                  </from>
                  <to>
                    <xdr:col>3</xdr:col>
                    <xdr:colOff>53340</xdr:colOff>
                    <xdr:row>267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04" name="Check Box 449">
              <controlPr defaultSize="0" autoFill="0" autoLine="0" autoPict="0">
                <anchor moveWithCells="1">
                  <from>
                    <xdr:col>2</xdr:col>
                    <xdr:colOff>30480</xdr:colOff>
                    <xdr:row>266</xdr:row>
                    <xdr:rowOff>190500</xdr:rowOff>
                  </from>
                  <to>
                    <xdr:col>3</xdr:col>
                    <xdr:colOff>53340</xdr:colOff>
                    <xdr:row>268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05" name="Check Box 451">
              <controlPr defaultSize="0" autoFill="0" autoLine="0" autoPict="0">
                <anchor moveWithCells="1">
                  <from>
                    <xdr:col>2</xdr:col>
                    <xdr:colOff>30480</xdr:colOff>
                    <xdr:row>291</xdr:row>
                    <xdr:rowOff>190500</xdr:rowOff>
                  </from>
                  <to>
                    <xdr:col>3</xdr:col>
                    <xdr:colOff>53340</xdr:colOff>
                    <xdr:row>293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06" name="Check Box 452">
              <controlPr defaultSize="0" autoFill="0" autoLine="0" autoPict="0">
                <anchor moveWithCells="1">
                  <from>
                    <xdr:col>2</xdr:col>
                    <xdr:colOff>30480</xdr:colOff>
                    <xdr:row>292</xdr:row>
                    <xdr:rowOff>190500</xdr:rowOff>
                  </from>
                  <to>
                    <xdr:col>3</xdr:col>
                    <xdr:colOff>53340</xdr:colOff>
                    <xdr:row>294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4"/>
  <sheetViews>
    <sheetView topLeftCell="G1" workbookViewId="0">
      <selection activeCell="Y3" sqref="Y3"/>
    </sheetView>
  </sheetViews>
  <sheetFormatPr defaultColWidth="9" defaultRowHeight="18"/>
  <cols>
    <col min="1" max="1" width="9" style="5"/>
    <col min="2" max="3" width="22.19921875" style="5" customWidth="1"/>
    <col min="4" max="4" width="17.796875" style="5" customWidth="1"/>
    <col min="5" max="5" width="24.19921875" style="5" customWidth="1"/>
    <col min="6" max="7" width="25.296875" style="5" customWidth="1"/>
    <col min="8" max="8" width="10.69921875" style="5" customWidth="1"/>
    <col min="9" max="22" width="5.296875" style="6" customWidth="1"/>
    <col min="23" max="23" width="12.3984375" style="6" bestFit="1" customWidth="1"/>
    <col min="24" max="26" width="5.296875" style="6" customWidth="1"/>
    <col min="27" max="27" width="12.3984375" style="6" customWidth="1"/>
    <col min="28" max="28" width="12.5" style="5" customWidth="1"/>
    <col min="29" max="29" width="13.19921875" style="5" bestFit="1" customWidth="1"/>
    <col min="30" max="16384" width="9" style="5"/>
  </cols>
  <sheetData>
    <row r="1" spans="1:31" ht="60" customHeight="1">
      <c r="A1" s="87" t="s">
        <v>16</v>
      </c>
      <c r="B1" s="88" t="s">
        <v>19</v>
      </c>
      <c r="C1" s="88" t="s">
        <v>35</v>
      </c>
      <c r="D1" s="88" t="s">
        <v>17</v>
      </c>
      <c r="E1" s="88" t="s">
        <v>18</v>
      </c>
      <c r="F1" s="88" t="s">
        <v>130</v>
      </c>
      <c r="G1" s="89" t="s">
        <v>81</v>
      </c>
      <c r="H1" s="88" t="s">
        <v>34</v>
      </c>
      <c r="I1" s="92" t="s">
        <v>116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6" t="s">
        <v>120</v>
      </c>
      <c r="X1" s="93" t="s">
        <v>117</v>
      </c>
      <c r="Y1" s="94"/>
      <c r="Z1" s="95"/>
      <c r="AA1" s="98" t="s">
        <v>121</v>
      </c>
      <c r="AB1" s="91" t="s">
        <v>57</v>
      </c>
      <c r="AC1" s="86" t="s">
        <v>125</v>
      </c>
      <c r="AD1" s="86"/>
      <c r="AE1" s="86"/>
    </row>
    <row r="2" spans="1:31" ht="36" customHeight="1">
      <c r="A2" s="87"/>
      <c r="B2" s="88"/>
      <c r="C2" s="88"/>
      <c r="D2" s="88"/>
      <c r="E2" s="88"/>
      <c r="F2" s="88"/>
      <c r="G2" s="90"/>
      <c r="H2" s="88"/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  <c r="R2" s="9" t="s">
        <v>29</v>
      </c>
      <c r="S2" s="9" t="s">
        <v>30</v>
      </c>
      <c r="T2" s="9" t="s">
        <v>31</v>
      </c>
      <c r="U2" s="9" t="s">
        <v>32</v>
      </c>
      <c r="V2" s="9" t="s">
        <v>33</v>
      </c>
      <c r="W2" s="97"/>
      <c r="X2" s="26" t="s">
        <v>115</v>
      </c>
      <c r="Y2" s="26" t="s">
        <v>111</v>
      </c>
      <c r="Z2" s="26" t="s">
        <v>112</v>
      </c>
      <c r="AA2" s="99"/>
      <c r="AB2" s="91"/>
      <c r="AC2" s="8" t="s">
        <v>122</v>
      </c>
      <c r="AD2" s="8" t="s">
        <v>123</v>
      </c>
      <c r="AE2" s="8" t="s">
        <v>124</v>
      </c>
    </row>
    <row r="3" spans="1:31">
      <c r="A3" s="8">
        <v>1</v>
      </c>
      <c r="B3" s="8">
        <f>申込入力!$C$39</f>
        <v>0</v>
      </c>
      <c r="C3" s="8">
        <f>申込入力!$C$38</f>
        <v>0</v>
      </c>
      <c r="D3" s="8">
        <f>申込入力!$C$13</f>
        <v>0</v>
      </c>
      <c r="E3" s="8">
        <f>申込入力!$C$40</f>
        <v>0</v>
      </c>
      <c r="F3" s="8">
        <f>申込入力!$I$40</f>
        <v>0</v>
      </c>
      <c r="G3" s="8">
        <f>申込入力!$C$41</f>
        <v>0</v>
      </c>
      <c r="H3" s="8" t="str">
        <f>IF(集計用!B1=1,1,IF(集計用!B1=2,0,""))</f>
        <v/>
      </c>
      <c r="I3" s="7">
        <f>IF(集計用!$B$13=TRUE,1,IF(集計用!C13=TRUE,1,0))</f>
        <v>0</v>
      </c>
      <c r="J3" s="7">
        <f>IF(集計用!$B$13=TRUE,1,IF(集計用!D13=TRUE,1,0))</f>
        <v>0</v>
      </c>
      <c r="K3" s="7">
        <f>IF(集計用!$B$13=TRUE,1,IF(集計用!E13=TRUE,1,0))</f>
        <v>0</v>
      </c>
      <c r="L3" s="7">
        <f>IF(集計用!$B$13=TRUE,1,IF(集計用!F13=TRUE,1,0))</f>
        <v>0</v>
      </c>
      <c r="M3" s="7">
        <f>IF(集計用!$B$13=TRUE,1,IF(集計用!G13=TRUE,1,0))</f>
        <v>0</v>
      </c>
      <c r="N3" s="7">
        <f>IF(集計用!$B$13=TRUE,1,IF(集計用!H13=TRUE,1,0))</f>
        <v>0</v>
      </c>
      <c r="O3" s="7">
        <f>IF(集計用!$B$13=TRUE,1,IF(集計用!I13=TRUE,1,0))</f>
        <v>0</v>
      </c>
      <c r="P3" s="7">
        <f>IF(集計用!$B$13=TRUE,1,IF(集計用!J13=TRUE,1,0))</f>
        <v>0</v>
      </c>
      <c r="Q3" s="7">
        <f>IF(集計用!$B$13=TRUE,1,IF(集計用!K13=TRUE,1,0))</f>
        <v>0</v>
      </c>
      <c r="R3" s="7">
        <f>IF(集計用!$B$13=TRUE,1,IF(集計用!L13=TRUE,1,0))</f>
        <v>0</v>
      </c>
      <c r="S3" s="7">
        <f>IF(集計用!$B$13=TRUE,1,IF(集計用!M13=TRUE,1,0))</f>
        <v>0</v>
      </c>
      <c r="T3" s="7">
        <f>IF(集計用!$B$13=TRUE,1,IF(集計用!N13=TRUE,1,0))</f>
        <v>0</v>
      </c>
      <c r="U3" s="7">
        <f>IF(集計用!$B$13=TRUE,1,IF(集計用!O13=TRUE,1,0))</f>
        <v>0</v>
      </c>
      <c r="V3" s="7">
        <f>IF(集計用!$B$13=TRUE,1,IF(集計用!P13=TRUE,1,0))</f>
        <v>0</v>
      </c>
      <c r="W3" s="7">
        <f t="shared" ref="W3:W12" si="0">SUM(I3:V3)</f>
        <v>0</v>
      </c>
      <c r="X3" s="7">
        <f>IF(集計用!Q13=TRUE,1,0)</f>
        <v>0</v>
      </c>
      <c r="Y3" s="7">
        <f>IF(集計用!R13=TRUE,1,0)</f>
        <v>0</v>
      </c>
      <c r="Z3" s="7">
        <f>IF(集計用!S13=TRUE,1,0)</f>
        <v>0</v>
      </c>
      <c r="AA3" s="7">
        <f>SUM(X3:Z3)</f>
        <v>0</v>
      </c>
      <c r="AB3" s="25">
        <f>IF(H3=1,W3*4400,W3*6600)+X3*4400+Y3*2200+Z3*2200</f>
        <v>0</v>
      </c>
      <c r="AC3" s="8" t="str">
        <f>IF(X3=1,IF(K3=1,IF(L3=1,"","4回申込なし"),IF(L3=1,"3回申込なし","3,4回申込なし")),"")</f>
        <v/>
      </c>
      <c r="AD3" s="8" t="str">
        <f>IF(Y3=1,IF(Q3=1,"","申込なし"),"")</f>
        <v/>
      </c>
      <c r="AE3" s="8" t="str">
        <f>IF(Z3=1,IF(T3=1,"","申込なし"),"")</f>
        <v/>
      </c>
    </row>
    <row r="4" spans="1:31">
      <c r="A4" s="8">
        <v>2</v>
      </c>
      <c r="B4" s="8" t="str">
        <f>IF(ISTEXT(申込入力!$C65),申込入力!C65,"")</f>
        <v/>
      </c>
      <c r="C4" s="8" t="str">
        <f>IF(ISTEXT(申込入力!$C65),申込入力!C64,"")</f>
        <v/>
      </c>
      <c r="D4" s="8" t="str">
        <f>IF(ISTEXT(申込入力!$C65),申込入力!$C$13,"")</f>
        <v/>
      </c>
      <c r="E4" s="8" t="str">
        <f>IF(ISTEXT(申込入力!$C65),申込入力!C66,"")</f>
        <v/>
      </c>
      <c r="F4" s="8" t="str">
        <f>IF(ISTEXT(申込入力!$C65),申込入力!I66,"")</f>
        <v/>
      </c>
      <c r="G4" s="8" t="str">
        <f>IF(ISTEXT(申込入力!$C65),申込入力!C67,"")</f>
        <v/>
      </c>
      <c r="H4" s="8" t="str">
        <f>IF(集計用!B2=1,1,IF(集計用!B2=2,0,""))</f>
        <v/>
      </c>
      <c r="I4" s="7">
        <f>IF(集計用!$B$14=TRUE,1,IF(集計用!C14=TRUE,1,0))</f>
        <v>0</v>
      </c>
      <c r="J4" s="7">
        <f>IF(集計用!$B$14=TRUE,1,IF(集計用!D14=TRUE,1,0))</f>
        <v>0</v>
      </c>
      <c r="K4" s="7">
        <f>IF(集計用!$B$14=TRUE,1,IF(集計用!E14=TRUE,1,0))</f>
        <v>0</v>
      </c>
      <c r="L4" s="7">
        <f>IF(集計用!$B$14=TRUE,1,IF(集計用!F14=TRUE,1,0))</f>
        <v>0</v>
      </c>
      <c r="M4" s="7">
        <f>IF(集計用!$B$14=TRUE,1,IF(集計用!G14=TRUE,1,0))</f>
        <v>0</v>
      </c>
      <c r="N4" s="7">
        <f>IF(集計用!$B$14=TRUE,1,IF(集計用!H14=TRUE,1,0))</f>
        <v>0</v>
      </c>
      <c r="O4" s="7">
        <f>IF(集計用!$B$14=TRUE,1,IF(集計用!I14=TRUE,1,0))</f>
        <v>0</v>
      </c>
      <c r="P4" s="7">
        <f>IF(集計用!$B$14=TRUE,1,IF(集計用!J14=TRUE,1,0))</f>
        <v>0</v>
      </c>
      <c r="Q4" s="7">
        <f>IF(集計用!$B$14=TRUE,1,IF(集計用!K14=TRUE,1,0))</f>
        <v>0</v>
      </c>
      <c r="R4" s="7">
        <f>IF(集計用!$B$14=TRUE,1,IF(集計用!L14=TRUE,1,0))</f>
        <v>0</v>
      </c>
      <c r="S4" s="7">
        <f>IF(集計用!$B$14=TRUE,1,IF(集計用!M14=TRUE,1,0))</f>
        <v>0</v>
      </c>
      <c r="T4" s="7">
        <f>IF(集計用!$B$14=TRUE,1,IF(集計用!N14=TRUE,1,0))</f>
        <v>0</v>
      </c>
      <c r="U4" s="7">
        <f>IF(集計用!$B$14=TRUE,1,IF(集計用!O14=TRUE,1,0))</f>
        <v>0</v>
      </c>
      <c r="V4" s="7">
        <f>IF(集計用!$B$14=TRUE,1,IF(集計用!P14=TRUE,1,0))</f>
        <v>0</v>
      </c>
      <c r="W4" s="7">
        <f t="shared" si="0"/>
        <v>0</v>
      </c>
      <c r="X4" s="7">
        <f>IF(集計用!Q14=TRUE,1,0)</f>
        <v>0</v>
      </c>
      <c r="Y4" s="7">
        <f>IF(集計用!R14=TRUE,1,0)</f>
        <v>0</v>
      </c>
      <c r="Z4" s="7">
        <f>IF(集計用!S14=TRUE,1,0)</f>
        <v>0</v>
      </c>
      <c r="AA4" s="7">
        <f t="shared" ref="AA4:AA12" si="1">SUM(X4:Z4)</f>
        <v>0</v>
      </c>
      <c r="AB4" s="25">
        <f t="shared" ref="AB4:AB12" si="2">IF(H4=1,W4*4400,W4*6600)+X4*4400+Y4*2200+Z4*2200</f>
        <v>0</v>
      </c>
      <c r="AC4" s="8" t="str">
        <f t="shared" ref="AC4:AC12" si="3">IF(X4=1,IF(K4=1,IF(L4=1,"","4回申込なし"),IF(L4=1,"3回申込なし","3,4回申込なし")),"")</f>
        <v/>
      </c>
      <c r="AD4" s="8" t="str">
        <f t="shared" ref="AD4:AD12" si="4">IF(Y4=1,IF(Q4=1,"","申込なし"),"")</f>
        <v/>
      </c>
      <c r="AE4" s="8" t="str">
        <f t="shared" ref="AE4:AE12" si="5">IF(Z4=1,IF(T4=1,"","申込なし"),"")</f>
        <v/>
      </c>
    </row>
    <row r="5" spans="1:31">
      <c r="A5" s="8">
        <v>3</v>
      </c>
      <c r="B5" s="8" t="str">
        <f>IF(ISTEXT(申込入力!$C91),申込入力!C91,"")</f>
        <v/>
      </c>
      <c r="C5" s="8" t="str">
        <f>IF(ISTEXT(申込入力!$C91),申込入力!C90,"")</f>
        <v/>
      </c>
      <c r="D5" s="8" t="str">
        <f>IF(ISTEXT(申込入力!$C91),申込入力!$C$13,"")</f>
        <v/>
      </c>
      <c r="E5" s="8" t="str">
        <f>IF(ISTEXT(申込入力!$C91),申込入力!C92,"")</f>
        <v/>
      </c>
      <c r="F5" s="8" t="str">
        <f>IF(ISTEXT(申込入力!$C91),申込入力!I92,"")</f>
        <v/>
      </c>
      <c r="G5" s="8" t="str">
        <f>IF(ISTEXT(申込入力!$C91),申込入力!C93,"")</f>
        <v/>
      </c>
      <c r="H5" s="8" t="str">
        <f>IF(集計用!B3=1,1,IF(集計用!B3=2,0,""))</f>
        <v/>
      </c>
      <c r="I5" s="7">
        <f>IF(集計用!$B$15=TRUE,1,IF(集計用!C15=TRUE,1,0))</f>
        <v>0</v>
      </c>
      <c r="J5" s="7">
        <f>IF(集計用!$B$15=TRUE,1,IF(集計用!D15=TRUE,1,0))</f>
        <v>0</v>
      </c>
      <c r="K5" s="7">
        <f>IF(集計用!$B$15=TRUE,1,IF(集計用!E15=TRUE,1,0))</f>
        <v>0</v>
      </c>
      <c r="L5" s="7">
        <f>IF(集計用!$B$15=TRUE,1,IF(集計用!F15=TRUE,1,0))</f>
        <v>0</v>
      </c>
      <c r="M5" s="7">
        <f>IF(集計用!$B$15=TRUE,1,IF(集計用!G15=TRUE,1,0))</f>
        <v>0</v>
      </c>
      <c r="N5" s="7">
        <f>IF(集計用!$B$15=TRUE,1,IF(集計用!H15=TRUE,1,0))</f>
        <v>0</v>
      </c>
      <c r="O5" s="7">
        <f>IF(集計用!$B$15=TRUE,1,IF(集計用!I15=TRUE,1,0))</f>
        <v>0</v>
      </c>
      <c r="P5" s="7">
        <f>IF(集計用!$B$15=TRUE,1,IF(集計用!J15=TRUE,1,0))</f>
        <v>0</v>
      </c>
      <c r="Q5" s="7">
        <f>IF(集計用!$B$15=TRUE,1,IF(集計用!K15=TRUE,1,0))</f>
        <v>0</v>
      </c>
      <c r="R5" s="7">
        <f>IF(集計用!$B$15=TRUE,1,IF(集計用!L15=TRUE,1,0))</f>
        <v>0</v>
      </c>
      <c r="S5" s="7">
        <f>IF(集計用!$B$15=TRUE,1,IF(集計用!M15=TRUE,1,0))</f>
        <v>0</v>
      </c>
      <c r="T5" s="7">
        <f>IF(集計用!$B$15=TRUE,1,IF(集計用!N15=TRUE,1,0))</f>
        <v>0</v>
      </c>
      <c r="U5" s="7">
        <f>IF(集計用!$B$15=TRUE,1,IF(集計用!O15=TRUE,1,0))</f>
        <v>0</v>
      </c>
      <c r="V5" s="7">
        <f>IF(集計用!$B$15=TRUE,1,IF(集計用!P15=TRUE,1,0))</f>
        <v>0</v>
      </c>
      <c r="W5" s="7">
        <f t="shared" si="0"/>
        <v>0</v>
      </c>
      <c r="X5" s="7">
        <f>IF(集計用!Q15=TRUE,1,0)</f>
        <v>0</v>
      </c>
      <c r="Y5" s="7">
        <f>IF(集計用!R15=TRUE,1,0)</f>
        <v>0</v>
      </c>
      <c r="Z5" s="7">
        <f>IF(集計用!S15=TRUE,1,0)</f>
        <v>0</v>
      </c>
      <c r="AA5" s="7">
        <f t="shared" si="1"/>
        <v>0</v>
      </c>
      <c r="AB5" s="25">
        <f t="shared" si="2"/>
        <v>0</v>
      </c>
      <c r="AC5" s="8" t="str">
        <f t="shared" si="3"/>
        <v/>
      </c>
      <c r="AD5" s="8" t="str">
        <f t="shared" si="4"/>
        <v/>
      </c>
      <c r="AE5" s="8" t="str">
        <f t="shared" si="5"/>
        <v/>
      </c>
    </row>
    <row r="6" spans="1:31">
      <c r="A6" s="8">
        <v>4</v>
      </c>
      <c r="B6" s="8" t="str">
        <f>IF(ISTEXT(申込入力!$C117),申込入力!C117,"")</f>
        <v/>
      </c>
      <c r="C6" s="8" t="str">
        <f>IF(ISTEXT(申込入力!$C117),申込入力!C116,"")</f>
        <v/>
      </c>
      <c r="D6" s="8" t="str">
        <f>IF(ISTEXT(申込入力!$C117),申込入力!$C$13,"")</f>
        <v/>
      </c>
      <c r="E6" s="8" t="str">
        <f>IF(ISTEXT(申込入力!$C117),申込入力!C118,"")</f>
        <v/>
      </c>
      <c r="F6" s="8" t="str">
        <f>IF(ISTEXT(申込入力!$C117),申込入力!I118,"")</f>
        <v/>
      </c>
      <c r="G6" s="8" t="str">
        <f>IF(ISTEXT(申込入力!$C117),申込入力!C119,"")</f>
        <v/>
      </c>
      <c r="H6" s="8" t="str">
        <f>IF(集計用!B4=1,1,IF(集計用!B4=2,0,""))</f>
        <v/>
      </c>
      <c r="I6" s="7">
        <f>IF(集計用!$B$16=TRUE,1,IF(集計用!C16=TRUE,1,0))</f>
        <v>0</v>
      </c>
      <c r="J6" s="7">
        <f>IF(集計用!$B$16=TRUE,1,IF(集計用!D16=TRUE,1,0))</f>
        <v>0</v>
      </c>
      <c r="K6" s="7">
        <f>IF(集計用!$B$16=TRUE,1,IF(集計用!E16=TRUE,1,0))</f>
        <v>0</v>
      </c>
      <c r="L6" s="7">
        <f>IF(集計用!$B$16=TRUE,1,IF(集計用!F16=TRUE,1,0))</f>
        <v>0</v>
      </c>
      <c r="M6" s="7">
        <f>IF(集計用!$B$16=TRUE,1,IF(集計用!G16=TRUE,1,0))</f>
        <v>0</v>
      </c>
      <c r="N6" s="7">
        <f>IF(集計用!$B$16=TRUE,1,IF(集計用!H16=TRUE,1,0))</f>
        <v>0</v>
      </c>
      <c r="O6" s="7">
        <f>IF(集計用!$B$16=TRUE,1,IF(集計用!I16=TRUE,1,0))</f>
        <v>0</v>
      </c>
      <c r="P6" s="7">
        <f>IF(集計用!$B$16=TRUE,1,IF(集計用!J16=TRUE,1,0))</f>
        <v>0</v>
      </c>
      <c r="Q6" s="7">
        <f>IF(集計用!$B$16=TRUE,1,IF(集計用!K16=TRUE,1,0))</f>
        <v>0</v>
      </c>
      <c r="R6" s="7">
        <f>IF(集計用!$B$16=TRUE,1,IF(集計用!L16=TRUE,1,0))</f>
        <v>0</v>
      </c>
      <c r="S6" s="7">
        <f>IF(集計用!$B$16=TRUE,1,IF(集計用!M16=TRUE,1,0))</f>
        <v>0</v>
      </c>
      <c r="T6" s="7">
        <f>IF(集計用!$B$16=TRUE,1,IF(集計用!N16=TRUE,1,0))</f>
        <v>0</v>
      </c>
      <c r="U6" s="7">
        <f>IF(集計用!$B$16=TRUE,1,IF(集計用!O16=TRUE,1,0))</f>
        <v>0</v>
      </c>
      <c r="V6" s="7">
        <f>IF(集計用!$B$16=TRUE,1,IF(集計用!P16=TRUE,1,0))</f>
        <v>0</v>
      </c>
      <c r="W6" s="7">
        <f t="shared" si="0"/>
        <v>0</v>
      </c>
      <c r="X6" s="7">
        <f>IF(集計用!Q16=TRUE,1,0)</f>
        <v>0</v>
      </c>
      <c r="Y6" s="7">
        <f>IF(集計用!R16=TRUE,1,0)</f>
        <v>0</v>
      </c>
      <c r="Z6" s="7">
        <f>IF(集計用!S16=TRUE,1,0)</f>
        <v>0</v>
      </c>
      <c r="AA6" s="7">
        <f t="shared" si="1"/>
        <v>0</v>
      </c>
      <c r="AB6" s="25">
        <f t="shared" si="2"/>
        <v>0</v>
      </c>
      <c r="AC6" s="8" t="str">
        <f t="shared" si="3"/>
        <v/>
      </c>
      <c r="AD6" s="8" t="str">
        <f t="shared" si="4"/>
        <v/>
      </c>
      <c r="AE6" s="8" t="str">
        <f t="shared" si="5"/>
        <v/>
      </c>
    </row>
    <row r="7" spans="1:31">
      <c r="A7" s="8">
        <v>5</v>
      </c>
      <c r="B7" s="8" t="str">
        <f>IF(ISTEXT(申込入力!$C143),申込入力!C143,"")</f>
        <v/>
      </c>
      <c r="C7" s="8" t="str">
        <f>IF(ISTEXT(申込入力!$C143),申込入力!C142,"")</f>
        <v/>
      </c>
      <c r="D7" s="8" t="str">
        <f>IF(ISTEXT(申込入力!$C143),申込入力!$C$13,"")</f>
        <v/>
      </c>
      <c r="E7" s="8" t="str">
        <f>IF(ISTEXT(申込入力!$C143),申込入力!C144,"")</f>
        <v/>
      </c>
      <c r="F7" s="8" t="str">
        <f>IF(ISTEXT(申込入力!$C143),申込入力!I144,"")</f>
        <v/>
      </c>
      <c r="G7" s="8" t="str">
        <f>IF(ISTEXT(申込入力!$C143),申込入力!C145,"")</f>
        <v/>
      </c>
      <c r="H7" s="8" t="str">
        <f>IF(集計用!B5=1,1,IF(集計用!B5=2,0,""))</f>
        <v/>
      </c>
      <c r="I7" s="7">
        <f>IF(集計用!$B17=TRUE,1,IF(集計用!C17=TRUE,1,0))</f>
        <v>0</v>
      </c>
      <c r="J7" s="7">
        <f>IF(集計用!$B$17=TRUE,1,IF(集計用!D17=TRUE,1,0))</f>
        <v>0</v>
      </c>
      <c r="K7" s="7">
        <f>IF(集計用!$B$17=TRUE,1,IF(集計用!E17=TRUE,1,0))</f>
        <v>0</v>
      </c>
      <c r="L7" s="7">
        <f>IF(集計用!$B$17=TRUE,1,IF(集計用!F17=TRUE,1,0))</f>
        <v>0</v>
      </c>
      <c r="M7" s="7">
        <f>IF(集計用!$B$17=TRUE,1,IF(集計用!G17=TRUE,1,0))</f>
        <v>0</v>
      </c>
      <c r="N7" s="7">
        <f>IF(集計用!$B$17=TRUE,1,IF(集計用!H17=TRUE,1,0))</f>
        <v>0</v>
      </c>
      <c r="O7" s="7">
        <f>IF(集計用!$B$17=TRUE,1,IF(集計用!I17=TRUE,1,0))</f>
        <v>0</v>
      </c>
      <c r="P7" s="7">
        <f>IF(集計用!$B$17=TRUE,1,IF(集計用!J17=TRUE,1,0))</f>
        <v>0</v>
      </c>
      <c r="Q7" s="7">
        <f>IF(集計用!$B$17=TRUE,1,IF(集計用!K17=TRUE,1,0))</f>
        <v>0</v>
      </c>
      <c r="R7" s="7">
        <f>IF(集計用!$B$17=TRUE,1,IF(集計用!L17=TRUE,1,0))</f>
        <v>0</v>
      </c>
      <c r="S7" s="7">
        <f>IF(集計用!$B$17=TRUE,1,IF(集計用!M17=TRUE,1,0))</f>
        <v>0</v>
      </c>
      <c r="T7" s="7">
        <f>IF(集計用!$B$17=TRUE,1,IF(集計用!N17=TRUE,1,0))</f>
        <v>0</v>
      </c>
      <c r="U7" s="7">
        <f>IF(集計用!$B$17=TRUE,1,IF(集計用!O17=TRUE,1,0))</f>
        <v>0</v>
      </c>
      <c r="V7" s="7">
        <f>IF(集計用!$B$17=TRUE,1,IF(集計用!P17=TRUE,1,0))</f>
        <v>0</v>
      </c>
      <c r="W7" s="7">
        <f t="shared" si="0"/>
        <v>0</v>
      </c>
      <c r="X7" s="7">
        <f>IF(集計用!Q17=TRUE,1,0)</f>
        <v>0</v>
      </c>
      <c r="Y7" s="7">
        <f>IF(集計用!R17=TRUE,1,0)</f>
        <v>0</v>
      </c>
      <c r="Z7" s="7">
        <f>IF(集計用!S17=TRUE,1,0)</f>
        <v>0</v>
      </c>
      <c r="AA7" s="7">
        <f t="shared" si="1"/>
        <v>0</v>
      </c>
      <c r="AB7" s="25">
        <f t="shared" si="2"/>
        <v>0</v>
      </c>
      <c r="AC7" s="8" t="str">
        <f t="shared" si="3"/>
        <v/>
      </c>
      <c r="AD7" s="8" t="str">
        <f t="shared" si="4"/>
        <v/>
      </c>
      <c r="AE7" s="8" t="str">
        <f t="shared" si="5"/>
        <v/>
      </c>
    </row>
    <row r="8" spans="1:31">
      <c r="A8" s="8">
        <v>6</v>
      </c>
      <c r="B8" s="8" t="str">
        <f>IF(ISTEXT(申込入力!$C169),申込入力!C169,"")</f>
        <v/>
      </c>
      <c r="C8" s="8" t="str">
        <f>IF(ISTEXT(申込入力!$C169),申込入力!C168,"")</f>
        <v/>
      </c>
      <c r="D8" s="8" t="str">
        <f>IF(ISTEXT(申込入力!$C169),申込入力!$C$13,"")</f>
        <v/>
      </c>
      <c r="E8" s="8" t="str">
        <f>IF(ISTEXT(申込入力!$C169),申込入力!C170,"")</f>
        <v/>
      </c>
      <c r="F8" s="8" t="str">
        <f>IF(ISTEXT(申込入力!$C169),申込入力!I170,"")</f>
        <v/>
      </c>
      <c r="G8" s="8" t="str">
        <f>IF(ISTEXT(申込入力!$C169),申込入力!C171,"")</f>
        <v/>
      </c>
      <c r="H8" s="8" t="str">
        <f>IF(集計用!B6=1,1,IF(集計用!B6=2,0,""))</f>
        <v/>
      </c>
      <c r="I8" s="7">
        <f>IF(集計用!$B$18=TRUE,1,IF(集計用!C18=TRUE,1,0))</f>
        <v>0</v>
      </c>
      <c r="J8" s="7">
        <f>IF(集計用!$B$18=TRUE,1,IF(集計用!D18=TRUE,1,0))</f>
        <v>0</v>
      </c>
      <c r="K8" s="7">
        <f>IF(集計用!$B$18=TRUE,1,IF(集計用!E18=TRUE,1,0))</f>
        <v>0</v>
      </c>
      <c r="L8" s="7">
        <f>IF(集計用!$B$18=TRUE,1,IF(集計用!F18=TRUE,1,0))</f>
        <v>0</v>
      </c>
      <c r="M8" s="7">
        <f>IF(集計用!$B$18=TRUE,1,IF(集計用!G18=TRUE,1,0))</f>
        <v>0</v>
      </c>
      <c r="N8" s="7">
        <f>IF(集計用!$B$18=TRUE,1,IF(集計用!H18=TRUE,1,0))</f>
        <v>0</v>
      </c>
      <c r="O8" s="7">
        <f>IF(集計用!$B$18=TRUE,1,IF(集計用!I18=TRUE,1,0))</f>
        <v>0</v>
      </c>
      <c r="P8" s="7">
        <f>IF(集計用!$B$18=TRUE,1,IF(集計用!J18=TRUE,1,0))</f>
        <v>0</v>
      </c>
      <c r="Q8" s="7">
        <f>IF(集計用!$B$18=TRUE,1,IF(集計用!K18=TRUE,1,0))</f>
        <v>0</v>
      </c>
      <c r="R8" s="7">
        <f>IF(集計用!$B$18=TRUE,1,IF(集計用!L18=TRUE,1,0))</f>
        <v>0</v>
      </c>
      <c r="S8" s="7">
        <f>IF(集計用!$B$18=TRUE,1,IF(集計用!M18=TRUE,1,0))</f>
        <v>0</v>
      </c>
      <c r="T8" s="7">
        <f>IF(集計用!$B$18=TRUE,1,IF(集計用!N18=TRUE,1,0))</f>
        <v>0</v>
      </c>
      <c r="U8" s="7">
        <f>IF(集計用!$B$18=TRUE,1,IF(集計用!O18=TRUE,1,0))</f>
        <v>0</v>
      </c>
      <c r="V8" s="7">
        <f>IF(集計用!$B$18=TRUE,1,IF(集計用!P18=TRUE,1,0))</f>
        <v>0</v>
      </c>
      <c r="W8" s="7">
        <f t="shared" si="0"/>
        <v>0</v>
      </c>
      <c r="X8" s="7">
        <f>IF(集計用!Q18=TRUE,1,0)</f>
        <v>0</v>
      </c>
      <c r="Y8" s="7">
        <f>IF(集計用!R18=TRUE,1,0)</f>
        <v>0</v>
      </c>
      <c r="Z8" s="7">
        <f>IF(集計用!S18=TRUE,1,0)</f>
        <v>0</v>
      </c>
      <c r="AA8" s="7">
        <f t="shared" si="1"/>
        <v>0</v>
      </c>
      <c r="AB8" s="25">
        <f t="shared" si="2"/>
        <v>0</v>
      </c>
      <c r="AC8" s="8" t="str">
        <f t="shared" si="3"/>
        <v/>
      </c>
      <c r="AD8" s="8" t="str">
        <f t="shared" si="4"/>
        <v/>
      </c>
      <c r="AE8" s="8" t="str">
        <f t="shared" si="5"/>
        <v/>
      </c>
    </row>
    <row r="9" spans="1:31">
      <c r="A9" s="8">
        <v>7</v>
      </c>
      <c r="B9" s="8" t="str">
        <f>IF(ISTEXT(申込入力!$C195),申込入力!C195,"")</f>
        <v/>
      </c>
      <c r="C9" s="8" t="str">
        <f>IF(ISTEXT(申込入力!$C195),申込入力!C194,"")</f>
        <v/>
      </c>
      <c r="D9" s="8" t="str">
        <f>IF(ISTEXT(申込入力!$C195),申込入力!$C$13,"")</f>
        <v/>
      </c>
      <c r="E9" s="8" t="str">
        <f>IF(ISTEXT(申込入力!$C195),申込入力!C196,"")</f>
        <v/>
      </c>
      <c r="F9" s="8" t="str">
        <f>IF(ISTEXT(申込入力!$C195),申込入力!I196,"")</f>
        <v/>
      </c>
      <c r="G9" s="8" t="str">
        <f>IF(ISTEXT(申込入力!$C195),申込入力!C197,"")</f>
        <v/>
      </c>
      <c r="H9" s="8" t="str">
        <f>IF(集計用!B7=1,1,IF(集計用!B7=2,0,""))</f>
        <v/>
      </c>
      <c r="I9" s="7">
        <f>IF(集計用!$B$19=TRUE,1,IF(集計用!C19=TRUE,1,0))</f>
        <v>0</v>
      </c>
      <c r="J9" s="7">
        <f>IF(集計用!$B$19=TRUE,1,IF(集計用!D19=TRUE,1,0))</f>
        <v>0</v>
      </c>
      <c r="K9" s="7">
        <f>IF(集計用!$B$19=TRUE,1,IF(集計用!E19=TRUE,1,0))</f>
        <v>0</v>
      </c>
      <c r="L9" s="7">
        <f>IF(集計用!$B$19=TRUE,1,IF(集計用!F19=TRUE,1,0))</f>
        <v>0</v>
      </c>
      <c r="M9" s="7">
        <f>IF(集計用!$B$19=TRUE,1,IF(集計用!G19=TRUE,1,0))</f>
        <v>0</v>
      </c>
      <c r="N9" s="7">
        <f>IF(集計用!$B$19=TRUE,1,IF(集計用!H19=TRUE,1,0))</f>
        <v>0</v>
      </c>
      <c r="O9" s="7">
        <f>IF(集計用!$B$19=TRUE,1,IF(集計用!I19=TRUE,1,0))</f>
        <v>0</v>
      </c>
      <c r="P9" s="7">
        <f>IF(集計用!$B$19=TRUE,1,IF(集計用!J19=TRUE,1,0))</f>
        <v>0</v>
      </c>
      <c r="Q9" s="7">
        <f>IF(集計用!$B$19=TRUE,1,IF(集計用!K19=TRUE,1,0))</f>
        <v>0</v>
      </c>
      <c r="R9" s="7">
        <f>IF(集計用!$B$19=TRUE,1,IF(集計用!L19=TRUE,1,0))</f>
        <v>0</v>
      </c>
      <c r="S9" s="7">
        <f>IF(集計用!$B$19=TRUE,1,IF(集計用!M19=TRUE,1,0))</f>
        <v>0</v>
      </c>
      <c r="T9" s="7">
        <f>IF(集計用!$B$19=TRUE,1,IF(集計用!N19=TRUE,1,0))</f>
        <v>0</v>
      </c>
      <c r="U9" s="7">
        <f>IF(集計用!$B$19=TRUE,1,IF(集計用!O19=TRUE,1,0))</f>
        <v>0</v>
      </c>
      <c r="V9" s="7">
        <f>IF(集計用!$B$19=TRUE,1,IF(集計用!P19=TRUE,1,0))</f>
        <v>0</v>
      </c>
      <c r="W9" s="7">
        <f t="shared" si="0"/>
        <v>0</v>
      </c>
      <c r="X9" s="7">
        <f>IF(集計用!Q19=TRUE,1,0)</f>
        <v>0</v>
      </c>
      <c r="Y9" s="7">
        <f>IF(集計用!R19=TRUE,1,0)</f>
        <v>0</v>
      </c>
      <c r="Z9" s="7">
        <f>IF(集計用!S19=TRUE,1,0)</f>
        <v>0</v>
      </c>
      <c r="AA9" s="7">
        <f t="shared" si="1"/>
        <v>0</v>
      </c>
      <c r="AB9" s="25">
        <f t="shared" si="2"/>
        <v>0</v>
      </c>
      <c r="AC9" s="8" t="str">
        <f t="shared" si="3"/>
        <v/>
      </c>
      <c r="AD9" s="8" t="str">
        <f t="shared" si="4"/>
        <v/>
      </c>
      <c r="AE9" s="8" t="str">
        <f t="shared" si="5"/>
        <v/>
      </c>
    </row>
    <row r="10" spans="1:31">
      <c r="A10" s="8">
        <v>8</v>
      </c>
      <c r="B10" s="8" t="str">
        <f>IF(ISTEXT(申込入力!$C221),申込入力!C221,"")</f>
        <v/>
      </c>
      <c r="C10" s="8" t="str">
        <f>IF(ISTEXT(申込入力!$C221),申込入力!C220,"")</f>
        <v/>
      </c>
      <c r="D10" s="8" t="str">
        <f>IF(ISTEXT(申込入力!$C221),申込入力!$C$13,"")</f>
        <v/>
      </c>
      <c r="E10" s="8" t="str">
        <f>IF(ISTEXT(申込入力!$C221),申込入力!C222,"")</f>
        <v/>
      </c>
      <c r="F10" s="8" t="str">
        <f>IF(ISTEXT(申込入力!$C221),申込入力!I222,"")</f>
        <v/>
      </c>
      <c r="G10" s="8" t="str">
        <f>IF(ISTEXT(申込入力!$C221),申込入力!C223,"")</f>
        <v/>
      </c>
      <c r="H10" s="8" t="str">
        <f>IF(集計用!B8=1,1,IF(集計用!B8=2,0,""))</f>
        <v/>
      </c>
      <c r="I10" s="7">
        <f>IF(集計用!$B$20=TRUE,1,IF(集計用!C20=TRUE,1,0))</f>
        <v>0</v>
      </c>
      <c r="J10" s="7">
        <f>IF(集計用!$B$20=TRUE,1,IF(集計用!D20=TRUE,1,0))</f>
        <v>0</v>
      </c>
      <c r="K10" s="7">
        <f>IF(集計用!$B$20=TRUE,1,IF(集計用!E20=TRUE,1,0))</f>
        <v>0</v>
      </c>
      <c r="L10" s="7">
        <f>IF(集計用!$B$20=TRUE,1,IF(集計用!F20=TRUE,1,0))</f>
        <v>0</v>
      </c>
      <c r="M10" s="7">
        <f>IF(集計用!$B$20=TRUE,1,IF(集計用!G20=TRUE,1,0))</f>
        <v>0</v>
      </c>
      <c r="N10" s="7">
        <f>IF(集計用!$B$20=TRUE,1,IF(集計用!H20=TRUE,1,0))</f>
        <v>0</v>
      </c>
      <c r="O10" s="7">
        <f>IF(集計用!$B$20=TRUE,1,IF(集計用!I20=TRUE,1,0))</f>
        <v>0</v>
      </c>
      <c r="P10" s="7">
        <f>IF(集計用!$B$20=TRUE,1,IF(集計用!J20=TRUE,1,0))</f>
        <v>0</v>
      </c>
      <c r="Q10" s="7">
        <f>IF(集計用!$B$20=TRUE,1,IF(集計用!K20=TRUE,1,0))</f>
        <v>0</v>
      </c>
      <c r="R10" s="7">
        <f>IF(集計用!$B$20=TRUE,1,IF(集計用!L20=TRUE,1,0))</f>
        <v>0</v>
      </c>
      <c r="S10" s="7">
        <f>IF(集計用!$B$20=TRUE,1,IF(集計用!M20=TRUE,1,0))</f>
        <v>0</v>
      </c>
      <c r="T10" s="7">
        <f>IF(集計用!$B$20=TRUE,1,IF(集計用!N20=TRUE,1,0))</f>
        <v>0</v>
      </c>
      <c r="U10" s="7">
        <f>IF(集計用!$B$20=TRUE,1,IF(集計用!O20=TRUE,1,0))</f>
        <v>0</v>
      </c>
      <c r="V10" s="7">
        <f>IF(集計用!$B$20=TRUE,1,IF(集計用!P20=TRUE,1,0))</f>
        <v>0</v>
      </c>
      <c r="W10" s="7">
        <f t="shared" si="0"/>
        <v>0</v>
      </c>
      <c r="X10" s="7">
        <f>IF(集計用!Q20=TRUE,1,0)</f>
        <v>0</v>
      </c>
      <c r="Y10" s="7">
        <f>IF(集計用!R20=TRUE,1,0)</f>
        <v>0</v>
      </c>
      <c r="Z10" s="7">
        <f>IF(集計用!S20=TRUE,1,0)</f>
        <v>0</v>
      </c>
      <c r="AA10" s="7">
        <f t="shared" si="1"/>
        <v>0</v>
      </c>
      <c r="AB10" s="25">
        <f t="shared" si="2"/>
        <v>0</v>
      </c>
      <c r="AC10" s="8" t="str">
        <f t="shared" si="3"/>
        <v/>
      </c>
      <c r="AD10" s="8" t="str">
        <f t="shared" si="4"/>
        <v/>
      </c>
      <c r="AE10" s="8" t="str">
        <f t="shared" si="5"/>
        <v/>
      </c>
    </row>
    <row r="11" spans="1:31">
      <c r="A11" s="8">
        <v>9</v>
      </c>
      <c r="B11" s="8" t="str">
        <f>IF(ISTEXT(申込入力!$C247),申込入力!C247,"")</f>
        <v/>
      </c>
      <c r="C11" s="8" t="str">
        <f>IF(ISTEXT(申込入力!$C247),申込入力!C246,"")</f>
        <v/>
      </c>
      <c r="D11" s="8" t="str">
        <f>IF(ISTEXT(申込入力!$C247),申込入力!$C$13,"")</f>
        <v/>
      </c>
      <c r="E11" s="8" t="str">
        <f>IF(ISTEXT(申込入力!$C247),申込入力!C248,"")</f>
        <v/>
      </c>
      <c r="F11" s="8" t="str">
        <f>IF(ISTEXT(申込入力!$C247),申込入力!I248,"")</f>
        <v/>
      </c>
      <c r="G11" s="8" t="str">
        <f>IF(ISTEXT(申込入力!$C247),申込入力!C249,"")</f>
        <v/>
      </c>
      <c r="H11" s="8" t="str">
        <f>IF(集計用!B9=1,1,IF(集計用!B9=2,0,""))</f>
        <v/>
      </c>
      <c r="I11" s="7">
        <f>IF(集計用!$B$21=TRUE,1,IF(集計用!C21=TRUE,1,0))</f>
        <v>0</v>
      </c>
      <c r="J11" s="7">
        <f>IF(集計用!$B$21=TRUE,1,IF(集計用!D21=TRUE,1,0))</f>
        <v>0</v>
      </c>
      <c r="K11" s="7">
        <f>IF(集計用!$B$21=TRUE,1,IF(集計用!E21=TRUE,1,0))</f>
        <v>0</v>
      </c>
      <c r="L11" s="7">
        <f>IF(集計用!$B$21=TRUE,1,IF(集計用!F21=TRUE,1,0))</f>
        <v>0</v>
      </c>
      <c r="M11" s="7">
        <f>IF(集計用!$B$21=TRUE,1,IF(集計用!G21=TRUE,1,0))</f>
        <v>0</v>
      </c>
      <c r="N11" s="7">
        <f>IF(集計用!$B$21=TRUE,1,IF(集計用!H21=TRUE,1,0))</f>
        <v>0</v>
      </c>
      <c r="O11" s="7">
        <f>IF(集計用!$B$21=TRUE,1,IF(集計用!I21=TRUE,1,0))</f>
        <v>0</v>
      </c>
      <c r="P11" s="7">
        <f>IF(集計用!$B$21=TRUE,1,IF(集計用!J21=TRUE,1,0))</f>
        <v>0</v>
      </c>
      <c r="Q11" s="7">
        <f>IF(集計用!$B$21=TRUE,1,IF(集計用!K21=TRUE,1,0))</f>
        <v>0</v>
      </c>
      <c r="R11" s="7">
        <f>IF(集計用!$B$21=TRUE,1,IF(集計用!L21=TRUE,1,0))</f>
        <v>0</v>
      </c>
      <c r="S11" s="7">
        <f>IF(集計用!$B$21=TRUE,1,IF(集計用!M21=TRUE,1,0))</f>
        <v>0</v>
      </c>
      <c r="T11" s="7">
        <f>IF(集計用!$B$21=TRUE,1,IF(集計用!N21=TRUE,1,0))</f>
        <v>0</v>
      </c>
      <c r="U11" s="7">
        <f>IF(集計用!$B$21=TRUE,1,IF(集計用!O21=TRUE,1,0))</f>
        <v>0</v>
      </c>
      <c r="V11" s="7">
        <f>IF(集計用!$B$21=TRUE,1,IF(集計用!P21=TRUE,1,0))</f>
        <v>0</v>
      </c>
      <c r="W11" s="7">
        <f t="shared" si="0"/>
        <v>0</v>
      </c>
      <c r="X11" s="7">
        <f>IF(集計用!Q21=TRUE,1,0)</f>
        <v>0</v>
      </c>
      <c r="Y11" s="7">
        <f>IF(集計用!R21=TRUE,1,0)</f>
        <v>0</v>
      </c>
      <c r="Z11" s="7">
        <f>IF(集計用!S21=TRUE,1,0)</f>
        <v>0</v>
      </c>
      <c r="AA11" s="7">
        <f t="shared" si="1"/>
        <v>0</v>
      </c>
      <c r="AB11" s="25">
        <f t="shared" si="2"/>
        <v>0</v>
      </c>
      <c r="AC11" s="8" t="str">
        <f t="shared" si="3"/>
        <v/>
      </c>
      <c r="AD11" s="8" t="str">
        <f t="shared" si="4"/>
        <v/>
      </c>
      <c r="AE11" s="8" t="str">
        <f t="shared" si="5"/>
        <v/>
      </c>
    </row>
    <row r="12" spans="1:31">
      <c r="A12" s="8">
        <v>10</v>
      </c>
      <c r="B12" s="8" t="str">
        <f>IF(ISTEXT(申込入力!$C273),申込入力!C273,"")</f>
        <v/>
      </c>
      <c r="C12" s="8" t="str">
        <f>IF(ISTEXT(申込入力!$C273),申込入力!C272,"")</f>
        <v/>
      </c>
      <c r="D12" s="8" t="str">
        <f>IF(ISTEXT(申込入力!$C273),申込入力!$C$13,"")</f>
        <v/>
      </c>
      <c r="E12" s="8" t="str">
        <f>IF(ISTEXT(申込入力!$C273),申込入力!C274,"")</f>
        <v/>
      </c>
      <c r="F12" s="8" t="str">
        <f>IF(ISTEXT(申込入力!$C273),申込入力!I274,"")</f>
        <v/>
      </c>
      <c r="G12" s="8" t="str">
        <f>IF(ISTEXT(申込入力!$C273),申込入力!C275,"")</f>
        <v/>
      </c>
      <c r="H12" s="8" t="str">
        <f>IF(集計用!B10=1,1,IF(集計用!B10=2,0,""))</f>
        <v/>
      </c>
      <c r="I12" s="7">
        <f>IF(集計用!$B$22=TRUE,1,IF(集計用!C22=TRUE,1,0))</f>
        <v>0</v>
      </c>
      <c r="J12" s="7">
        <f>IF(集計用!$B$22=TRUE,1,IF(集計用!D22=TRUE,1,0))</f>
        <v>0</v>
      </c>
      <c r="K12" s="7">
        <f>IF(集計用!$B$22=TRUE,1,IF(集計用!E22=TRUE,1,0))</f>
        <v>0</v>
      </c>
      <c r="L12" s="7">
        <f>IF(集計用!$B$22=TRUE,1,IF(集計用!F22=TRUE,1,0))</f>
        <v>0</v>
      </c>
      <c r="M12" s="7">
        <f>IF(集計用!$B$22=TRUE,1,IF(集計用!G22=TRUE,1,0))</f>
        <v>0</v>
      </c>
      <c r="N12" s="7">
        <f>IF(集計用!$B$22=TRUE,1,IF(集計用!H22=TRUE,1,0))</f>
        <v>0</v>
      </c>
      <c r="O12" s="7">
        <f>IF(集計用!$B$22=TRUE,1,IF(集計用!I22=TRUE,1,0))</f>
        <v>0</v>
      </c>
      <c r="P12" s="7">
        <f>IF(集計用!$B$22=TRUE,1,IF(集計用!J22=TRUE,1,0))</f>
        <v>0</v>
      </c>
      <c r="Q12" s="7">
        <f>IF(集計用!$B$22=TRUE,1,IF(集計用!K22=TRUE,1,0))</f>
        <v>0</v>
      </c>
      <c r="R12" s="7">
        <f>IF(集計用!$B$22=TRUE,1,IF(集計用!L22=TRUE,1,0))</f>
        <v>0</v>
      </c>
      <c r="S12" s="7">
        <f>IF(集計用!$B$22=TRUE,1,IF(集計用!M22=TRUE,1,0))</f>
        <v>0</v>
      </c>
      <c r="T12" s="7">
        <f>IF(集計用!$B$22=TRUE,1,IF(集計用!N22=TRUE,1,0))</f>
        <v>0</v>
      </c>
      <c r="U12" s="7">
        <f>IF(集計用!$B$22=TRUE,1,IF(集計用!O22=TRUE,1,0))</f>
        <v>0</v>
      </c>
      <c r="V12" s="7">
        <f>IF(集計用!$B$22=TRUE,1,IF(集計用!P22=TRUE,1,0))</f>
        <v>0</v>
      </c>
      <c r="W12" s="7">
        <f t="shared" si="0"/>
        <v>0</v>
      </c>
      <c r="X12" s="7">
        <f>IF(集計用!Q22=TRUE,1,0)</f>
        <v>0</v>
      </c>
      <c r="Y12" s="7">
        <f>IF(集計用!R22=TRUE,1,0)</f>
        <v>0</v>
      </c>
      <c r="Z12" s="7">
        <f>IF(集計用!S22=TRUE,1,0)</f>
        <v>0</v>
      </c>
      <c r="AA12" s="7">
        <f t="shared" si="1"/>
        <v>0</v>
      </c>
      <c r="AB12" s="25">
        <f t="shared" si="2"/>
        <v>0</v>
      </c>
      <c r="AC12" s="8" t="str">
        <f t="shared" si="3"/>
        <v/>
      </c>
      <c r="AD12" s="8" t="str">
        <f t="shared" si="4"/>
        <v/>
      </c>
      <c r="AE12" s="8" t="str">
        <f t="shared" si="5"/>
        <v/>
      </c>
    </row>
    <row r="14" spans="1:31">
      <c r="AA14" s="27" t="s">
        <v>97</v>
      </c>
      <c r="AB14" s="28">
        <f>SUM(AB3:AB12)</f>
        <v>0</v>
      </c>
    </row>
  </sheetData>
  <mergeCells count="14">
    <mergeCell ref="AC1:AE1"/>
    <mergeCell ref="A1:A2"/>
    <mergeCell ref="B1:B2"/>
    <mergeCell ref="C1:C2"/>
    <mergeCell ref="D1:D2"/>
    <mergeCell ref="E1:E2"/>
    <mergeCell ref="G1:G2"/>
    <mergeCell ref="AB1:AB2"/>
    <mergeCell ref="H1:H2"/>
    <mergeCell ref="I1:V1"/>
    <mergeCell ref="F1:F2"/>
    <mergeCell ref="X1:Z1"/>
    <mergeCell ref="W1:W2"/>
    <mergeCell ref="AA1:AA2"/>
  </mergeCells>
  <phoneticPr fontId="1"/>
  <conditionalFormatting sqref="AC3:AE12">
    <cfRule type="expression" dxfId="0" priority="1">
      <formula>AC3&lt;&gt;""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32"/>
  <sheetViews>
    <sheetView topLeftCell="A7" workbookViewId="0">
      <selection activeCell="R15" sqref="R15"/>
    </sheetView>
  </sheetViews>
  <sheetFormatPr defaultColWidth="9" defaultRowHeight="18"/>
  <cols>
    <col min="1" max="1" width="17.59765625" style="1" bestFit="1" customWidth="1"/>
    <col min="2" max="2" width="14.69921875" style="1" customWidth="1"/>
    <col min="3" max="3" width="14.69921875" style="1" bestFit="1" customWidth="1"/>
    <col min="4" max="19" width="14.69921875" style="1" customWidth="1"/>
    <col min="20" max="20" width="26" style="1" customWidth="1"/>
    <col min="21" max="16384" width="9" style="1"/>
  </cols>
  <sheetData>
    <row r="1" spans="1:20" ht="36">
      <c r="A1" s="1" t="s">
        <v>36</v>
      </c>
      <c r="B1" s="1">
        <v>0</v>
      </c>
      <c r="C1" s="5" t="s">
        <v>37</v>
      </c>
    </row>
    <row r="2" spans="1:20" ht="36">
      <c r="A2" s="1" t="s">
        <v>38</v>
      </c>
      <c r="B2" s="1">
        <v>0</v>
      </c>
      <c r="C2" s="5" t="s">
        <v>37</v>
      </c>
    </row>
    <row r="3" spans="1:20" ht="36">
      <c r="A3" s="1" t="s">
        <v>39</v>
      </c>
      <c r="B3" s="1">
        <v>0</v>
      </c>
      <c r="C3" s="5" t="s">
        <v>37</v>
      </c>
    </row>
    <row r="4" spans="1:20" ht="36">
      <c r="A4" s="1" t="s">
        <v>40</v>
      </c>
      <c r="B4" s="1">
        <v>0</v>
      </c>
      <c r="C4" s="5" t="s">
        <v>37</v>
      </c>
    </row>
    <row r="5" spans="1:20" ht="36">
      <c r="A5" s="1" t="s">
        <v>41</v>
      </c>
      <c r="B5" s="1">
        <v>0</v>
      </c>
      <c r="C5" s="5" t="s">
        <v>37</v>
      </c>
    </row>
    <row r="6" spans="1:20" ht="36">
      <c r="A6" s="1" t="s">
        <v>65</v>
      </c>
      <c r="B6" s="1">
        <v>0</v>
      </c>
      <c r="C6" s="5" t="s">
        <v>37</v>
      </c>
    </row>
    <row r="7" spans="1:20" ht="36">
      <c r="A7" s="1" t="s">
        <v>66</v>
      </c>
      <c r="B7" s="1">
        <v>0</v>
      </c>
      <c r="C7" s="5" t="s">
        <v>37</v>
      </c>
    </row>
    <row r="8" spans="1:20" ht="36">
      <c r="A8" s="1" t="s">
        <v>67</v>
      </c>
      <c r="B8" s="1">
        <v>0</v>
      </c>
      <c r="C8" s="5" t="s">
        <v>37</v>
      </c>
    </row>
    <row r="9" spans="1:20" ht="36">
      <c r="A9" s="1" t="s">
        <v>68</v>
      </c>
      <c r="B9" s="1">
        <v>0</v>
      </c>
      <c r="C9" s="5" t="s">
        <v>37</v>
      </c>
    </row>
    <row r="10" spans="1:20" ht="36">
      <c r="A10" s="1" t="s">
        <v>69</v>
      </c>
      <c r="B10" s="1">
        <v>0</v>
      </c>
      <c r="C10" s="5" t="s">
        <v>37</v>
      </c>
    </row>
    <row r="11" spans="1:20" ht="36">
      <c r="A11" s="1" t="s">
        <v>100</v>
      </c>
      <c r="B11" s="1">
        <v>0</v>
      </c>
      <c r="C11" s="5" t="s">
        <v>37</v>
      </c>
    </row>
    <row r="12" spans="1:20">
      <c r="B12" s="1" t="s">
        <v>42</v>
      </c>
      <c r="C12" s="1" t="s">
        <v>43</v>
      </c>
      <c r="D12" s="1" t="s">
        <v>44</v>
      </c>
      <c r="E12" s="1" t="s">
        <v>45</v>
      </c>
      <c r="F12" s="1" t="s">
        <v>46</v>
      </c>
      <c r="G12" s="1" t="s">
        <v>47</v>
      </c>
      <c r="H12" s="1" t="s">
        <v>48</v>
      </c>
      <c r="I12" s="1" t="s">
        <v>49</v>
      </c>
      <c r="J12" s="1" t="s">
        <v>50</v>
      </c>
      <c r="K12" s="1" t="s">
        <v>51</v>
      </c>
      <c r="L12" s="1" t="s">
        <v>52</v>
      </c>
      <c r="M12" s="1" t="s">
        <v>53</v>
      </c>
      <c r="N12" s="1" t="s">
        <v>54</v>
      </c>
      <c r="O12" s="1" t="s">
        <v>55</v>
      </c>
      <c r="P12" s="1" t="s">
        <v>56</v>
      </c>
      <c r="Q12" s="1" t="s">
        <v>119</v>
      </c>
      <c r="R12" s="1" t="s">
        <v>113</v>
      </c>
      <c r="S12" s="1" t="s">
        <v>114</v>
      </c>
    </row>
    <row r="13" spans="1:20">
      <c r="A13" s="1" t="s">
        <v>58</v>
      </c>
      <c r="B13" s="1" t="b">
        <v>0</v>
      </c>
      <c r="C13" s="1" t="b">
        <v>0</v>
      </c>
      <c r="D13" s="1" t="b">
        <v>0</v>
      </c>
      <c r="E13" s="1" t="b">
        <v>0</v>
      </c>
      <c r="F13" s="1" t="b">
        <v>0</v>
      </c>
      <c r="G13" s="1" t="b">
        <v>0</v>
      </c>
      <c r="H13" s="1" t="b">
        <v>0</v>
      </c>
      <c r="I13" s="1" t="b">
        <v>0</v>
      </c>
      <c r="J13" s="1" t="b">
        <v>0</v>
      </c>
      <c r="K13" s="1" t="b">
        <v>0</v>
      </c>
      <c r="L13" s="1" t="b">
        <v>0</v>
      </c>
      <c r="M13" s="1" t="b">
        <v>0</v>
      </c>
      <c r="N13" s="1" t="b">
        <v>0</v>
      </c>
      <c r="O13" s="1" t="b">
        <v>0</v>
      </c>
      <c r="P13" s="1" t="b">
        <v>0</v>
      </c>
      <c r="Q13" s="1" t="b">
        <v>0</v>
      </c>
      <c r="R13" s="1" t="b">
        <v>0</v>
      </c>
      <c r="S13" s="1" t="b">
        <v>0</v>
      </c>
      <c r="T13" s="1" t="s">
        <v>133</v>
      </c>
    </row>
    <row r="14" spans="1:20">
      <c r="A14" s="1" t="s">
        <v>59</v>
      </c>
      <c r="B14" s="1" t="b">
        <v>0</v>
      </c>
      <c r="C14" s="1" t="b">
        <v>0</v>
      </c>
      <c r="D14" s="1" t="b">
        <v>0</v>
      </c>
      <c r="E14" s="1" t="b">
        <v>0</v>
      </c>
      <c r="F14" s="1" t="b">
        <v>0</v>
      </c>
      <c r="G14" s="1" t="b">
        <v>0</v>
      </c>
      <c r="H14" s="1" t="b">
        <v>0</v>
      </c>
      <c r="I14" s="1" t="b">
        <v>0</v>
      </c>
      <c r="J14" s="1" t="b">
        <v>0</v>
      </c>
      <c r="K14" s="1" t="b">
        <v>0</v>
      </c>
      <c r="L14" s="1" t="b">
        <v>0</v>
      </c>
      <c r="M14" s="1" t="b">
        <v>0</v>
      </c>
      <c r="N14" s="1" t="b">
        <v>0</v>
      </c>
      <c r="O14" s="1" t="b">
        <v>0</v>
      </c>
      <c r="P14" s="1" t="b">
        <v>0</v>
      </c>
      <c r="Q14" s="1" t="b">
        <v>0</v>
      </c>
      <c r="R14" s="1" t="b">
        <v>0</v>
      </c>
      <c r="S14" s="1" t="b">
        <v>0</v>
      </c>
      <c r="T14" s="1" t="s">
        <v>134</v>
      </c>
    </row>
    <row r="15" spans="1:20">
      <c r="A15" s="1" t="s">
        <v>60</v>
      </c>
      <c r="B15" s="1" t="b">
        <v>0</v>
      </c>
      <c r="C15" s="1" t="b">
        <v>0</v>
      </c>
      <c r="D15" s="1" t="b">
        <v>0</v>
      </c>
      <c r="E15" s="1" t="b">
        <v>0</v>
      </c>
      <c r="F15" s="1" t="b">
        <v>0</v>
      </c>
      <c r="G15" s="1" t="b">
        <v>0</v>
      </c>
      <c r="H15" s="1" t="b">
        <v>0</v>
      </c>
      <c r="I15" s="1" t="b">
        <v>0</v>
      </c>
      <c r="J15" s="1" t="b">
        <v>0</v>
      </c>
      <c r="K15" s="1" t="b">
        <v>0</v>
      </c>
      <c r="L15" s="1" t="b">
        <v>0</v>
      </c>
      <c r="M15" s="1" t="b">
        <v>0</v>
      </c>
      <c r="N15" s="1" t="b">
        <v>0</v>
      </c>
      <c r="O15" s="1" t="b">
        <v>0</v>
      </c>
      <c r="P15" s="1" t="b">
        <v>0</v>
      </c>
      <c r="Q15" s="1" t="b">
        <v>0</v>
      </c>
      <c r="R15" s="1" t="b">
        <v>0</v>
      </c>
      <c r="S15" s="1" t="b">
        <v>0</v>
      </c>
    </row>
    <row r="16" spans="1:20">
      <c r="A16" s="1" t="s">
        <v>61</v>
      </c>
      <c r="B16" s="1" t="b">
        <v>0</v>
      </c>
      <c r="C16" s="1" t="b">
        <v>0</v>
      </c>
      <c r="D16" s="1" t="b">
        <v>0</v>
      </c>
      <c r="E16" s="1" t="b">
        <v>0</v>
      </c>
      <c r="F16" s="1" t="b">
        <v>0</v>
      </c>
      <c r="G16" s="1" t="b">
        <v>0</v>
      </c>
      <c r="H16" s="1" t="b">
        <v>0</v>
      </c>
      <c r="I16" s="1" t="b">
        <v>0</v>
      </c>
      <c r="J16" s="1" t="b">
        <v>0</v>
      </c>
      <c r="K16" s="1" t="b">
        <v>0</v>
      </c>
      <c r="L16" s="1" t="b">
        <v>0</v>
      </c>
      <c r="M16" s="1" t="b">
        <v>0</v>
      </c>
      <c r="N16" s="1" t="b">
        <v>0</v>
      </c>
      <c r="O16" s="1" t="b">
        <v>0</v>
      </c>
      <c r="P16" s="1" t="b">
        <v>0</v>
      </c>
      <c r="Q16" s="1" t="b">
        <v>0</v>
      </c>
      <c r="R16" s="1" t="b">
        <v>0</v>
      </c>
      <c r="S16" s="1" t="b">
        <v>0</v>
      </c>
    </row>
    <row r="17" spans="1:19">
      <c r="A17" s="1" t="s">
        <v>62</v>
      </c>
      <c r="B17" s="1" t="b">
        <v>0</v>
      </c>
      <c r="C17" s="1" t="b">
        <v>0</v>
      </c>
      <c r="D17" s="1" t="b">
        <v>0</v>
      </c>
      <c r="E17" s="1" t="b">
        <v>0</v>
      </c>
      <c r="F17" s="1" t="b">
        <v>0</v>
      </c>
      <c r="G17" s="1" t="b">
        <v>0</v>
      </c>
      <c r="H17" s="1" t="b">
        <v>0</v>
      </c>
      <c r="I17" s="1" t="b">
        <v>0</v>
      </c>
      <c r="J17" s="1" t="b">
        <v>0</v>
      </c>
      <c r="K17" s="1" t="b">
        <v>0</v>
      </c>
      <c r="L17" s="1" t="b">
        <v>0</v>
      </c>
      <c r="M17" s="1" t="b">
        <v>0</v>
      </c>
      <c r="N17" s="1" t="b">
        <v>0</v>
      </c>
      <c r="O17" s="1" t="b">
        <v>0</v>
      </c>
      <c r="P17" s="1" t="b">
        <v>0</v>
      </c>
      <c r="Q17" s="1" t="b">
        <v>0</v>
      </c>
      <c r="R17" s="1" t="b">
        <v>0</v>
      </c>
      <c r="S17" s="1" t="b">
        <v>0</v>
      </c>
    </row>
    <row r="18" spans="1:19">
      <c r="A18" s="1" t="s">
        <v>75</v>
      </c>
      <c r="B18" s="1" t="b">
        <v>0</v>
      </c>
      <c r="C18" s="1" t="b">
        <v>0</v>
      </c>
      <c r="D18" s="1" t="b">
        <v>0</v>
      </c>
      <c r="E18" s="1" t="b">
        <v>0</v>
      </c>
      <c r="F18" s="1" t="b">
        <v>0</v>
      </c>
      <c r="G18" s="1" t="b">
        <v>0</v>
      </c>
      <c r="H18" s="1" t="b">
        <v>0</v>
      </c>
      <c r="I18" s="1" t="b">
        <v>0</v>
      </c>
      <c r="J18" s="1" t="b">
        <v>0</v>
      </c>
      <c r="K18" s="1" t="b">
        <v>0</v>
      </c>
      <c r="L18" s="1" t="b">
        <v>0</v>
      </c>
      <c r="M18" s="1" t="b">
        <v>0</v>
      </c>
      <c r="N18" s="1" t="b">
        <v>0</v>
      </c>
      <c r="O18" s="1" t="b">
        <v>0</v>
      </c>
      <c r="P18" s="1" t="b">
        <v>0</v>
      </c>
      <c r="Q18" s="1" t="b">
        <v>0</v>
      </c>
      <c r="R18" s="1" t="b">
        <v>0</v>
      </c>
      <c r="S18" s="1" t="b">
        <v>0</v>
      </c>
    </row>
    <row r="19" spans="1:19">
      <c r="A19" s="1" t="s">
        <v>76</v>
      </c>
      <c r="B19" s="1" t="b">
        <v>0</v>
      </c>
      <c r="C19" s="1" t="b">
        <v>0</v>
      </c>
      <c r="D19" s="1" t="b">
        <v>0</v>
      </c>
      <c r="E19" s="1" t="b">
        <v>0</v>
      </c>
      <c r="F19" s="1" t="b">
        <v>0</v>
      </c>
      <c r="G19" s="1" t="b">
        <v>0</v>
      </c>
      <c r="H19" s="1" t="b">
        <v>0</v>
      </c>
      <c r="I19" s="1" t="b">
        <v>0</v>
      </c>
      <c r="J19" s="1" t="b">
        <v>0</v>
      </c>
      <c r="K19" s="1" t="b">
        <v>0</v>
      </c>
      <c r="L19" s="1" t="b">
        <v>0</v>
      </c>
      <c r="M19" s="1" t="b">
        <v>0</v>
      </c>
      <c r="N19" s="1" t="b">
        <v>0</v>
      </c>
      <c r="O19" s="1" t="b">
        <v>0</v>
      </c>
      <c r="P19" s="1" t="b">
        <v>0</v>
      </c>
      <c r="Q19" s="1" t="b">
        <v>0</v>
      </c>
      <c r="R19" s="1" t="b">
        <v>0</v>
      </c>
      <c r="S19" s="1" t="b">
        <v>0</v>
      </c>
    </row>
    <row r="20" spans="1:19">
      <c r="A20" s="1" t="s">
        <v>77</v>
      </c>
      <c r="B20" s="1" t="b">
        <v>0</v>
      </c>
      <c r="C20" s="1" t="b">
        <v>0</v>
      </c>
      <c r="D20" s="1" t="b">
        <v>0</v>
      </c>
      <c r="E20" s="1" t="b">
        <v>0</v>
      </c>
      <c r="F20" s="1" t="b">
        <v>0</v>
      </c>
      <c r="G20" s="1" t="b">
        <v>0</v>
      </c>
      <c r="H20" s="1" t="b">
        <v>0</v>
      </c>
      <c r="I20" s="1" t="b">
        <v>0</v>
      </c>
      <c r="J20" s="1" t="b">
        <v>0</v>
      </c>
      <c r="K20" s="1" t="b">
        <v>0</v>
      </c>
      <c r="L20" s="1" t="b">
        <v>0</v>
      </c>
      <c r="M20" s="1" t="b">
        <v>0</v>
      </c>
      <c r="N20" s="1" t="b">
        <v>0</v>
      </c>
      <c r="O20" s="1" t="b">
        <v>0</v>
      </c>
      <c r="P20" s="1" t="b">
        <v>0</v>
      </c>
      <c r="Q20" s="1" t="b">
        <v>0</v>
      </c>
      <c r="R20" s="1" t="b">
        <v>0</v>
      </c>
      <c r="S20" s="1" t="b">
        <v>0</v>
      </c>
    </row>
    <row r="21" spans="1:19">
      <c r="A21" s="1" t="s">
        <v>78</v>
      </c>
      <c r="B21" s="1" t="b">
        <v>0</v>
      </c>
      <c r="C21" s="1" t="b">
        <v>0</v>
      </c>
      <c r="D21" s="1" t="b">
        <v>0</v>
      </c>
      <c r="E21" s="1" t="b">
        <v>0</v>
      </c>
      <c r="F21" s="1" t="b">
        <v>0</v>
      </c>
      <c r="G21" s="1" t="b">
        <v>0</v>
      </c>
      <c r="H21" s="1" t="b">
        <v>0</v>
      </c>
      <c r="I21" s="1" t="b">
        <v>0</v>
      </c>
      <c r="J21" s="1" t="b">
        <v>0</v>
      </c>
      <c r="K21" s="1" t="b">
        <v>0</v>
      </c>
      <c r="L21" s="1" t="b">
        <v>0</v>
      </c>
      <c r="M21" s="1" t="b">
        <v>0</v>
      </c>
      <c r="N21" s="1" t="b">
        <v>0</v>
      </c>
      <c r="O21" s="1" t="b">
        <v>0</v>
      </c>
      <c r="P21" s="1" t="b">
        <v>0</v>
      </c>
      <c r="Q21" s="1" t="b">
        <v>0</v>
      </c>
      <c r="R21" s="1" t="b">
        <v>0</v>
      </c>
      <c r="S21" s="1" t="b">
        <v>0</v>
      </c>
    </row>
    <row r="22" spans="1:19">
      <c r="A22" s="1" t="s">
        <v>79</v>
      </c>
      <c r="B22" s="1" t="b">
        <v>0</v>
      </c>
      <c r="C22" s="1" t="b">
        <v>0</v>
      </c>
      <c r="D22" s="1" t="b">
        <v>0</v>
      </c>
      <c r="E22" s="1" t="b">
        <v>0</v>
      </c>
      <c r="F22" s="1" t="b">
        <v>0</v>
      </c>
      <c r="G22" s="1" t="b">
        <v>0</v>
      </c>
      <c r="H22" s="1" t="b">
        <v>0</v>
      </c>
      <c r="I22" s="1" t="b">
        <v>0</v>
      </c>
      <c r="J22" s="1" t="b">
        <v>0</v>
      </c>
      <c r="K22" s="1" t="b">
        <v>0</v>
      </c>
      <c r="L22" s="1" t="b">
        <v>0</v>
      </c>
      <c r="M22" s="1" t="b">
        <v>0</v>
      </c>
      <c r="N22" s="1" t="b">
        <v>0</v>
      </c>
      <c r="O22" s="1" t="b">
        <v>0</v>
      </c>
      <c r="P22" s="1" t="b">
        <v>0</v>
      </c>
      <c r="Q22" s="1" t="b">
        <v>0</v>
      </c>
      <c r="R22" s="1" t="b">
        <v>0</v>
      </c>
      <c r="S22" s="1" t="b">
        <v>0</v>
      </c>
    </row>
    <row r="23" spans="1:19">
      <c r="A23" s="1" t="s">
        <v>96</v>
      </c>
      <c r="B23" s="1" t="b">
        <v>0</v>
      </c>
      <c r="C23" s="1" t="b">
        <v>0</v>
      </c>
      <c r="D23" s="1" t="b">
        <v>0</v>
      </c>
      <c r="E23" s="1" t="b">
        <v>0</v>
      </c>
      <c r="F23" s="1" t="b">
        <v>0</v>
      </c>
      <c r="G23" s="1" t="b">
        <v>0</v>
      </c>
      <c r="H23" s="1" t="b">
        <v>0</v>
      </c>
      <c r="I23" s="1" t="b">
        <v>0</v>
      </c>
      <c r="J23" s="1" t="b">
        <v>0</v>
      </c>
      <c r="K23" s="1" t="b">
        <v>0</v>
      </c>
      <c r="L23" s="1" t="b">
        <v>0</v>
      </c>
      <c r="M23" s="1" t="b">
        <v>0</v>
      </c>
      <c r="N23" s="1" t="b">
        <v>0</v>
      </c>
      <c r="O23" s="1" t="b">
        <v>0</v>
      </c>
      <c r="P23" s="1" t="b">
        <v>0</v>
      </c>
    </row>
    <row r="24" spans="1:19">
      <c r="C24" s="5"/>
    </row>
    <row r="25" spans="1:19">
      <c r="C25" s="5"/>
    </row>
    <row r="26" spans="1:19">
      <c r="C26" s="5"/>
    </row>
    <row r="27" spans="1:19">
      <c r="C27" s="5"/>
    </row>
    <row r="28" spans="1:19">
      <c r="C28" s="5"/>
    </row>
    <row r="29" spans="1:19">
      <c r="C29" s="5"/>
    </row>
    <row r="30" spans="1:19">
      <c r="C30" s="5"/>
    </row>
    <row r="31" spans="1:19">
      <c r="C31" s="5"/>
    </row>
    <row r="32" spans="1:19">
      <c r="C32" s="5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申込入力</vt:lpstr>
      <vt:lpstr>参加者名簿</vt:lpstr>
      <vt:lpstr>集計用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2024-03-19T08:47:47Z</dcterms:modified>
</cp:coreProperties>
</file>